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lashy\Capital\Capital Forms &amp; Templates\Final Capital Programs Procedures and Forms Update 06-20-2020\1_Pre-Design\"/>
    </mc:Choice>
  </mc:AlternateContent>
  <workbookProtection lockStructure="1"/>
  <bookViews>
    <workbookView xWindow="0" yWindow="0" windowWidth="28800" windowHeight="11700"/>
  </bookViews>
  <sheets>
    <sheet name="Sheet1" sheetId="1" r:id="rId1"/>
    <sheet name="Sheet2" sheetId="2" r:id="rId2"/>
  </sheets>
  <definedNames>
    <definedName name="_xlnm.Print_Area" localSheetId="0">Sheet1!$A$1:$M$57</definedName>
    <definedName name="_xlnm.Print_Area" localSheetId="1">Sheet2!$A$1:$O$33</definedName>
    <definedName name="Project_Manager">Sheet1!$L$3</definedName>
    <definedName name="Project_Number">Sheet1!$L$4</definedName>
  </definedNames>
  <calcPr calcId="162913"/>
</workbook>
</file>

<file path=xl/calcChain.xml><?xml version="1.0" encoding="utf-8"?>
<calcChain xmlns="http://schemas.openxmlformats.org/spreadsheetml/2006/main">
  <c r="L48" i="1" l="1"/>
  <c r="D52" i="1"/>
  <c r="L39" i="1"/>
  <c r="L34" i="1"/>
  <c r="L30" i="1"/>
  <c r="L32" i="1" s="1"/>
  <c r="F44" i="1"/>
  <c r="L43" i="1" l="1"/>
  <c r="K10" i="1" l="1"/>
  <c r="F26" i="2" l="1"/>
  <c r="D26" i="2"/>
  <c r="M25" i="2"/>
  <c r="H12" i="2"/>
  <c r="D12" i="2"/>
  <c r="I12" i="2" s="1"/>
  <c r="M24" i="2"/>
  <c r="H11" i="2"/>
  <c r="D11" i="2"/>
  <c r="F11" i="2" s="1"/>
  <c r="M23" i="2"/>
  <c r="H10" i="2"/>
  <c r="I10" i="2" s="1"/>
  <c r="D10" i="2"/>
  <c r="F10" i="2"/>
  <c r="M22" i="2"/>
  <c r="H9" i="2"/>
  <c r="D9" i="2"/>
  <c r="I9" i="2" s="1"/>
  <c r="J9" i="2" s="1"/>
  <c r="L9" i="2" s="1"/>
  <c r="M21" i="2"/>
  <c r="H8" i="2"/>
  <c r="D8" i="2"/>
  <c r="I8" i="2" s="1"/>
  <c r="M20" i="2"/>
  <c r="H7" i="2"/>
  <c r="I7" i="2" s="1"/>
  <c r="J7" i="2" s="1"/>
  <c r="L7" i="2" s="1"/>
  <c r="D7" i="2"/>
  <c r="M19" i="2"/>
  <c r="H6" i="2"/>
  <c r="D6" i="2"/>
  <c r="I6" i="2" s="1"/>
  <c r="J6" i="2" s="1"/>
  <c r="L6" i="2" s="1"/>
  <c r="M18" i="2"/>
  <c r="H5" i="2"/>
  <c r="I5" i="2"/>
  <c r="J5" i="2" s="1"/>
  <c r="L5" i="2" s="1"/>
  <c r="D5" i="2"/>
  <c r="F5" i="2" s="1"/>
  <c r="M17" i="2"/>
  <c r="H4" i="2"/>
  <c r="I4" i="2" s="1"/>
  <c r="J4" i="2" s="1"/>
  <c r="L4" i="2" s="1"/>
  <c r="D4" i="2"/>
  <c r="F4" i="2" s="1"/>
  <c r="M4" i="2" s="1"/>
  <c r="O4" i="2" s="1"/>
  <c r="D3" i="2"/>
  <c r="D13" i="2" s="1"/>
  <c r="M16" i="2"/>
  <c r="H3" i="2"/>
  <c r="I3" i="2" s="1"/>
  <c r="F3" i="2"/>
  <c r="F13" i="2" s="1"/>
  <c r="F7" i="2"/>
  <c r="M7" i="2" s="1"/>
  <c r="O7" i="2" s="1"/>
  <c r="F6" i="2"/>
  <c r="F9" i="2"/>
  <c r="F12" i="2"/>
  <c r="L26" i="2"/>
  <c r="I26" i="2"/>
  <c r="H26" i="2"/>
  <c r="C26" i="2"/>
  <c r="B26" i="2"/>
  <c r="B13" i="2"/>
  <c r="C13" i="2"/>
  <c r="F8" i="2"/>
  <c r="H13" i="2"/>
  <c r="M26" i="2"/>
  <c r="M9" i="2" l="1"/>
  <c r="O9" i="2" s="1"/>
  <c r="J3" i="2"/>
  <c r="J13" i="2" s="1"/>
  <c r="I13" i="2"/>
  <c r="M3" i="2"/>
  <c r="J8" i="2"/>
  <c r="L8" i="2" s="1"/>
  <c r="M8" i="2"/>
  <c r="O8" i="2" s="1"/>
  <c r="J10" i="2"/>
  <c r="L10" i="2" s="1"/>
  <c r="M6" i="2"/>
  <c r="O6" i="2" s="1"/>
  <c r="J12" i="2"/>
  <c r="L12" i="2" s="1"/>
  <c r="M12" i="2"/>
  <c r="O12" i="2" s="1"/>
  <c r="M5" i="2"/>
  <c r="O5" i="2" s="1"/>
  <c r="I11" i="2"/>
  <c r="J11" i="2" s="1"/>
  <c r="L11" i="2" s="1"/>
  <c r="L3" i="2"/>
  <c r="L13" i="2" s="1"/>
  <c r="F28" i="1"/>
  <c r="F47" i="1" s="1"/>
  <c r="L45" i="1" l="1"/>
  <c r="M13" i="2"/>
  <c r="O13" i="2" s="1"/>
  <c r="O3" i="2"/>
  <c r="M10" i="2"/>
  <c r="O10" i="2" s="1"/>
  <c r="M11" i="2"/>
  <c r="O11" i="2" s="1"/>
  <c r="L49" i="1"/>
</calcChain>
</file>

<file path=xl/sharedStrings.xml><?xml version="1.0" encoding="utf-8"?>
<sst xmlns="http://schemas.openxmlformats.org/spreadsheetml/2006/main" count="164" uniqueCount="120">
  <si>
    <t>1.</t>
  </si>
  <si>
    <t>2.</t>
  </si>
  <si>
    <t>3.</t>
  </si>
  <si>
    <t>4.</t>
  </si>
  <si>
    <t>5.</t>
  </si>
  <si>
    <t>6.</t>
  </si>
  <si>
    <t>7.</t>
  </si>
  <si>
    <t>8.</t>
  </si>
  <si>
    <t>9.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</si>
  <si>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</si>
  <si>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</si>
  <si>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</si>
  <si>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</si>
  <si>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</si>
  <si>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</si>
  <si>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</si>
  <si>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</si>
  <si>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</si>
  <si>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Construction Ph Material Test</t>
  </si>
  <si>
    <t>12.</t>
  </si>
  <si>
    <t>General</t>
  </si>
  <si>
    <t>Plumbing</t>
  </si>
  <si>
    <t>Heating</t>
  </si>
  <si>
    <t>Ventilating</t>
  </si>
  <si>
    <t>Electrical</t>
  </si>
  <si>
    <t>Asbestos</t>
  </si>
  <si>
    <t>Sprinkler</t>
  </si>
  <si>
    <t>TRADE</t>
  </si>
  <si>
    <t>Worksheets</t>
  </si>
  <si>
    <t>Column Totals</t>
  </si>
  <si>
    <t>G                   CAF           (Fx3%)         Round up to next $100</t>
  </si>
  <si>
    <t>F                 Subtotal        (C+E)</t>
  </si>
  <si>
    <t>D              Contingency (Cx10%)</t>
  </si>
  <si>
    <t>C                      Subtotal                (A + B)</t>
  </si>
  <si>
    <t>A                     Building         (Base Bid Estimate)</t>
  </si>
  <si>
    <t>H                          Subtotal          (C+G)</t>
  </si>
  <si>
    <t>I                                   Total                   (D+ F +G)</t>
  </si>
  <si>
    <t>B                                    Site Work           (Base Bid Estimate)</t>
  </si>
  <si>
    <t>Alternate #1</t>
  </si>
  <si>
    <t>Alternate #2</t>
  </si>
  <si>
    <t>Alternate #3</t>
  </si>
  <si>
    <t>Alternate #4</t>
  </si>
  <si>
    <t>Alternate #5</t>
  </si>
  <si>
    <t>Alternate #6</t>
  </si>
  <si>
    <t>Alternate #7</t>
  </si>
  <si>
    <t>Totals</t>
  </si>
  <si>
    <t>Alternate #8</t>
  </si>
  <si>
    <t>A/E:</t>
  </si>
  <si>
    <t>GSF:</t>
  </si>
  <si>
    <t>SITE ACREAGE:</t>
  </si>
  <si>
    <t>Project No:</t>
  </si>
  <si>
    <t>J               I/GSF</t>
  </si>
  <si>
    <t>E                  Alternates</t>
  </si>
  <si>
    <t>Page 2 of 2</t>
  </si>
  <si>
    <t>E-MAIL THIS FORM</t>
  </si>
  <si>
    <t>This form may be submitted to CDB electronically. Attach a completed form to an e-mail addressed to the CDB Project Manager. All CDB e-mail addresses are available on our website: www.cdb.state.il.us.</t>
  </si>
  <si>
    <t>December 2005</t>
  </si>
  <si>
    <t xml:space="preserve">PROPOSED CONSTRUCTION COSTS </t>
  </si>
  <si>
    <t>BLDG. CODE:</t>
  </si>
  <si>
    <t>j.</t>
  </si>
  <si>
    <t>DATE:</t>
  </si>
  <si>
    <t>PROJECT NAME:</t>
  </si>
  <si>
    <t>PROJ. STATUS:</t>
  </si>
  <si>
    <t xml:space="preserve">TRADE ESTIMATES </t>
  </si>
  <si>
    <t>Alternates:</t>
  </si>
  <si>
    <t>Project Mgr:</t>
  </si>
  <si>
    <t>C.F. Locale:</t>
  </si>
  <si>
    <t>Advertising</t>
  </si>
  <si>
    <t>Environmental</t>
  </si>
  <si>
    <t>Last Updated</t>
  </si>
  <si>
    <t>Landscaping</t>
  </si>
  <si>
    <t>k.</t>
  </si>
  <si>
    <t>13.</t>
  </si>
  <si>
    <t>TOTAL PROJECT FUNDS:</t>
  </si>
  <si>
    <t>Available Funds for Construction</t>
  </si>
  <si>
    <t>TOTAL CONSTRUCTION COSTS</t>
  </si>
  <si>
    <t>Over/Under Budget</t>
  </si>
  <si>
    <t>Subsoil Investigation</t>
  </si>
  <si>
    <t>Design Ph. Material Testing</t>
  </si>
  <si>
    <t>Printing</t>
  </si>
  <si>
    <t>Contingency (10% Default)</t>
  </si>
  <si>
    <t>Reimbursable Expenses</t>
  </si>
  <si>
    <t>Fire Protection</t>
  </si>
  <si>
    <t>Equipment and Accessories</t>
  </si>
  <si>
    <t>HVAC</t>
  </si>
  <si>
    <t>GIS Updates</t>
  </si>
  <si>
    <t>Land Acquisition Cost</t>
  </si>
  <si>
    <t>Project Management</t>
  </si>
  <si>
    <t>Stakeholder Contact:</t>
  </si>
  <si>
    <t>Budget</t>
  </si>
  <si>
    <t>PROFESSIONAL SERVICES</t>
  </si>
  <si>
    <t>On-Site Representative</t>
  </si>
  <si>
    <t>MISCELLANEOUS COSTS</t>
  </si>
  <si>
    <t>Furniture, Fixtures, Equipment</t>
  </si>
  <si>
    <t>I.T. / A.V.</t>
  </si>
  <si>
    <t>Study Fees</t>
  </si>
  <si>
    <t>Basic Services Fees</t>
  </si>
  <si>
    <t>Other (list)</t>
  </si>
  <si>
    <t>l.</t>
  </si>
  <si>
    <t>Subtotal (1a.-1i.)</t>
  </si>
  <si>
    <t>TOTAL (2 plus 4)</t>
  </si>
  <si>
    <t>Branding / Signage</t>
  </si>
  <si>
    <t>Ground Breaking Event</t>
  </si>
  <si>
    <t>Ribbon Cutting Event</t>
  </si>
  <si>
    <t>Subtotal (2a thru 2l)</t>
  </si>
  <si>
    <t>Subtotal Base Bid (6a thru 6h)</t>
  </si>
  <si>
    <t>Change Orders:</t>
  </si>
  <si>
    <t>10.</t>
  </si>
  <si>
    <t>11.</t>
  </si>
  <si>
    <t>(Total Project Funds minus 5)</t>
  </si>
  <si>
    <t>14.</t>
  </si>
  <si>
    <t>FILE: Budget</t>
  </si>
  <si>
    <t>TOTAL BUDGET (5 plus 11)</t>
  </si>
  <si>
    <t>PROPOSED PROJECT COST BUDGET (PPCB)</t>
  </si>
  <si>
    <t>(Signature)</t>
  </si>
  <si>
    <t>(Date)</t>
  </si>
  <si>
    <t>Director of Capital Programs:</t>
  </si>
  <si>
    <t>Project Manager:</t>
  </si>
  <si>
    <t>Prepared By:</t>
  </si>
  <si>
    <t>PROJECT FOAP: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</si>
</sst>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11"/>
      <name val="Calibri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9">
    <xf numFmtId="0" fontId="0" fillId="0" borderId="0" xfId="0"/>
    <xf numFmtId="0" fontId="0" fillId="0" borderId="0" xfId="0" applyBorder="1"/>
    <xf numFmtId="8" fontId="0" fillId="0" borderId="0" xfId="0" applyNumberForma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/>
    <xf numFmtId="0" fontId="3" fillId="0" borderId="5" xfId="0" applyFont="1" applyBorder="1" applyAlignment="1">
      <alignment wrapText="1"/>
    </xf>
    <xf numFmtId="8" fontId="0" fillId="0" borderId="6" xfId="0" applyNumberFormat="1" applyBorder="1"/>
    <xf numFmtId="8" fontId="0" fillId="0" borderId="7" xfId="0" applyNumberFormat="1" applyBorder="1"/>
    <xf numFmtId="8" fontId="0" fillId="0" borderId="8" xfId="0" applyNumberFormat="1" applyBorder="1"/>
    <xf numFmtId="8" fontId="0" fillId="0" borderId="9" xfId="0" applyNumberFormat="1" applyBorder="1"/>
    <xf numFmtId="8" fontId="0" fillId="0" borderId="10" xfId="0" applyNumberFormat="1" applyBorder="1"/>
    <xf numFmtId="8" fontId="0" fillId="0" borderId="11" xfId="0" applyNumberFormat="1" applyBorder="1"/>
    <xf numFmtId="8" fontId="0" fillId="0" borderId="12" xfId="0" applyNumberFormat="1" applyBorder="1"/>
    <xf numFmtId="8" fontId="0" fillId="0" borderId="5" xfId="0" applyNumberFormat="1" applyBorder="1"/>
    <xf numFmtId="8" fontId="0" fillId="0" borderId="13" xfId="0" applyNumberFormat="1" applyBorder="1"/>
    <xf numFmtId="8" fontId="0" fillId="0" borderId="14" xfId="0" applyNumberFormat="1" applyBorder="1"/>
    <xf numFmtId="8" fontId="0" fillId="2" borderId="6" xfId="0" applyNumberFormat="1" applyFill="1" applyBorder="1" applyProtection="1">
      <protection locked="0"/>
    </xf>
    <xf numFmtId="8" fontId="0" fillId="2" borderId="7" xfId="0" applyNumberFormat="1" applyFill="1" applyBorder="1" applyProtection="1">
      <protection locked="0"/>
    </xf>
    <xf numFmtId="40" fontId="0" fillId="0" borderId="4" xfId="0" applyNumberFormat="1" applyBorder="1"/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2" borderId="4" xfId="0" applyFont="1" applyFill="1" applyBorder="1" applyProtection="1">
      <protection locked="0"/>
    </xf>
    <xf numFmtId="0" fontId="3" fillId="0" borderId="0" xfId="0" applyFont="1" applyBorder="1" applyAlignment="1">
      <alignment wrapText="1"/>
    </xf>
    <xf numFmtId="0" fontId="3" fillId="2" borderId="7" xfId="0" applyFont="1" applyFill="1" applyBorder="1" applyProtection="1">
      <protection locked="0"/>
    </xf>
    <xf numFmtId="0" fontId="3" fillId="0" borderId="7" xfId="0" applyFont="1" applyBorder="1"/>
    <xf numFmtId="0" fontId="3" fillId="0" borderId="7" xfId="0" applyFont="1" applyBorder="1" applyAlignment="1">
      <alignment wrapText="1"/>
    </xf>
    <xf numFmtId="0" fontId="3" fillId="0" borderId="17" xfId="0" applyFont="1" applyBorder="1"/>
    <xf numFmtId="0" fontId="3" fillId="0" borderId="7" xfId="0" applyFont="1" applyBorder="1" applyAlignment="1">
      <alignment horizontal="center"/>
    </xf>
    <xf numFmtId="0" fontId="0" fillId="0" borderId="7" xfId="0" applyBorder="1"/>
    <xf numFmtId="8" fontId="0" fillId="2" borderId="18" xfId="0" applyNumberFormat="1" applyFill="1" applyBorder="1" applyAlignment="1" applyProtection="1">
      <protection locked="0"/>
    </xf>
    <xf numFmtId="8" fontId="0" fillId="2" borderId="19" xfId="0" applyNumberFormat="1" applyFill="1" applyBorder="1" applyAlignment="1" applyProtection="1">
      <protection locked="0"/>
    </xf>
    <xf numFmtId="8" fontId="0" fillId="0" borderId="4" xfId="0" applyNumberFormat="1" applyBorder="1"/>
    <xf numFmtId="0" fontId="3" fillId="3" borderId="7" xfId="0" applyFont="1" applyFill="1" applyBorder="1" applyProtection="1"/>
    <xf numFmtId="17" fontId="6" fillId="0" borderId="0" xfId="0" quotePrefix="1" applyNumberFormat="1" applyFont="1" applyAlignment="1">
      <alignment horizontal="left"/>
    </xf>
    <xf numFmtId="0" fontId="0" fillId="0" borderId="0" xfId="0" applyFill="1"/>
    <xf numFmtId="0" fontId="0" fillId="0" borderId="0" xfId="0" applyFill="1" applyBorder="1"/>
    <xf numFmtId="40" fontId="0" fillId="0" borderId="0" xfId="0" applyNumberFormat="1" applyFill="1" applyBorder="1"/>
    <xf numFmtId="0" fontId="4" fillId="0" borderId="0" xfId="0" applyFont="1" applyFill="1" applyBorder="1"/>
    <xf numFmtId="0" fontId="3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23" xfId="0" applyFill="1" applyBorder="1"/>
    <xf numFmtId="0" fontId="0" fillId="0" borderId="24" xfId="0" applyFill="1" applyBorder="1"/>
    <xf numFmtId="0" fontId="0" fillId="0" borderId="24" xfId="0" applyFill="1" applyBorder="1" applyProtection="1">
      <protection locked="0"/>
    </xf>
    <xf numFmtId="0" fontId="0" fillId="0" borderId="21" xfId="0" applyBorder="1"/>
    <xf numFmtId="0" fontId="0" fillId="0" borderId="25" xfId="0" applyFill="1" applyBorder="1"/>
    <xf numFmtId="0" fontId="0" fillId="0" borderId="25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25" xfId="0" applyBorder="1"/>
    <xf numFmtId="0" fontId="0" fillId="0" borderId="27" xfId="0" applyFill="1" applyBorder="1"/>
    <xf numFmtId="0" fontId="0" fillId="0" borderId="24" xfId="0" applyBorder="1"/>
    <xf numFmtId="0" fontId="0" fillId="0" borderId="20" xfId="0" applyBorder="1"/>
    <xf numFmtId="0" fontId="0" fillId="0" borderId="22" xfId="0" applyBorder="1"/>
    <xf numFmtId="0" fontId="2" fillId="0" borderId="23" xfId="0" applyFont="1" applyFill="1" applyBorder="1"/>
    <xf numFmtId="0" fontId="0" fillId="0" borderId="25" xfId="0" applyFill="1" applyBorder="1" applyAlignment="1" applyProtection="1"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28" xfId="0" applyBorder="1"/>
    <xf numFmtId="0" fontId="0" fillId="0" borderId="27" xfId="0" applyBorder="1"/>
    <xf numFmtId="0" fontId="2" fillId="0" borderId="0" xfId="0" applyFont="1" applyFill="1" applyBorder="1"/>
    <xf numFmtId="49" fontId="3" fillId="0" borderId="0" xfId="0" applyNumberFormat="1" applyFont="1" applyFill="1" applyBorder="1"/>
    <xf numFmtId="0" fontId="4" fillId="0" borderId="23" xfId="0" applyFont="1" applyFill="1" applyBorder="1"/>
    <xf numFmtId="44" fontId="0" fillId="0" borderId="29" xfId="1" applyFont="1" applyFill="1" applyBorder="1"/>
    <xf numFmtId="44" fontId="7" fillId="0" borderId="29" xfId="1" applyFont="1" applyBorder="1"/>
    <xf numFmtId="49" fontId="0" fillId="0" borderId="23" xfId="0" applyNumberFormat="1" applyFill="1" applyBorder="1"/>
    <xf numFmtId="49" fontId="0" fillId="0" borderId="23" xfId="0" applyNumberFormat="1" applyBorder="1"/>
    <xf numFmtId="49" fontId="4" fillId="0" borderId="23" xfId="0" applyNumberFormat="1" applyFont="1" applyBorder="1"/>
    <xf numFmtId="0" fontId="0" fillId="0" borderId="23" xfId="0" applyBorder="1"/>
    <xf numFmtId="0" fontId="8" fillId="0" borderId="0" xfId="0" applyFont="1" applyBorder="1"/>
    <xf numFmtId="0" fontId="3" fillId="0" borderId="23" xfId="0" applyFont="1" applyBorder="1"/>
    <xf numFmtId="49" fontId="3" fillId="0" borderId="23" xfId="0" applyNumberFormat="1" applyFont="1" applyBorder="1"/>
    <xf numFmtId="49" fontId="3" fillId="0" borderId="0" xfId="0" applyNumberFormat="1" applyFont="1" applyBorder="1"/>
    <xf numFmtId="49" fontId="3" fillId="0" borderId="28" xfId="0" applyNumberFormat="1" applyFont="1" applyFill="1" applyBorder="1"/>
    <xf numFmtId="44" fontId="0" fillId="0" borderId="24" xfId="1" applyFont="1" applyFill="1" applyBorder="1"/>
    <xf numFmtId="44" fontId="4" fillId="0" borderId="29" xfId="1" applyFont="1" applyFill="1" applyBorder="1"/>
    <xf numFmtId="44" fontId="1" fillId="0" borderId="0" xfId="1" applyFont="1" applyFill="1" applyBorder="1" applyProtection="1"/>
    <xf numFmtId="0" fontId="1" fillId="0" borderId="29" xfId="0" applyFont="1" applyBorder="1"/>
    <xf numFmtId="0" fontId="0" fillId="0" borderId="29" xfId="0" applyBorder="1"/>
    <xf numFmtId="0" fontId="0" fillId="0" borderId="26" xfId="0" applyBorder="1"/>
    <xf numFmtId="0" fontId="0" fillId="0" borderId="0" xfId="0" applyBorder="1"/>
    <xf numFmtId="0" fontId="0" fillId="0" borderId="0" xfId="0" applyFill="1" applyBorder="1"/>
    <xf numFmtId="44" fontId="7" fillId="0" borderId="0" xfId="1" applyFont="1" applyBorder="1"/>
    <xf numFmtId="38" fontId="0" fillId="0" borderId="0" xfId="0" applyNumberFormat="1"/>
    <xf numFmtId="0" fontId="1" fillId="0" borderId="0" xfId="0" applyFont="1"/>
    <xf numFmtId="49" fontId="1" fillId="0" borderId="23" xfId="0" applyNumberFormat="1" applyFont="1" applyBorder="1"/>
    <xf numFmtId="49" fontId="1" fillId="0" borderId="23" xfId="0" applyNumberFormat="1" applyFont="1" applyFill="1" applyBorder="1"/>
    <xf numFmtId="0" fontId="8" fillId="0" borderId="0" xfId="0" applyFont="1" applyFill="1" applyBorder="1"/>
    <xf numFmtId="0" fontId="3" fillId="0" borderId="24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Font="1" applyFill="1" applyBorder="1"/>
    <xf numFmtId="0" fontId="1" fillId="0" borderId="0" xfId="0" applyFont="1" applyFill="1" applyBorder="1"/>
    <xf numFmtId="0" fontId="2" fillId="0" borderId="0" xfId="0" applyFont="1" applyBorder="1"/>
    <xf numFmtId="0" fontId="0" fillId="0" borderId="0" xfId="0" applyBorder="1"/>
    <xf numFmtId="0" fontId="1" fillId="0" borderId="0" xfId="0" applyFont="1" applyFill="1" applyBorder="1"/>
    <xf numFmtId="49" fontId="1" fillId="0" borderId="0" xfId="0" applyNumberFormat="1" applyFont="1" applyBorder="1"/>
    <xf numFmtId="38" fontId="1" fillId="0" borderId="0" xfId="0" applyNumberFormat="1" applyFont="1"/>
    <xf numFmtId="44" fontId="0" fillId="0" borderId="0" xfId="1" applyFont="1"/>
    <xf numFmtId="44" fontId="12" fillId="0" borderId="0" xfId="1" applyFont="1"/>
    <xf numFmtId="44" fontId="0" fillId="0" borderId="0" xfId="0" applyNumberFormat="1"/>
    <xf numFmtId="44" fontId="0" fillId="0" borderId="21" xfId="1" applyFont="1" applyBorder="1"/>
    <xf numFmtId="44" fontId="2" fillId="0" borderId="29" xfId="1" applyFont="1" applyFill="1" applyBorder="1" applyAlignment="1" applyProtection="1">
      <alignment horizontal="center"/>
      <protection locked="0"/>
    </xf>
    <xf numFmtId="44" fontId="2" fillId="0" borderId="30" xfId="1" applyFont="1" applyFill="1" applyBorder="1" applyAlignment="1">
      <alignment horizontal="center"/>
    </xf>
    <xf numFmtId="44" fontId="0" fillId="0" borderId="24" xfId="1" applyFont="1" applyBorder="1"/>
    <xf numFmtId="44" fontId="0" fillId="0" borderId="24" xfId="1" applyFont="1" applyFill="1" applyBorder="1" applyProtection="1">
      <protection locked="0"/>
    </xf>
    <xf numFmtId="44" fontId="0" fillId="0" borderId="0" xfId="1" applyFont="1" applyFill="1" applyBorder="1"/>
    <xf numFmtId="44" fontId="0" fillId="0" borderId="0" xfId="1" applyFont="1" applyBorder="1"/>
    <xf numFmtId="44" fontId="1" fillId="0" borderId="29" xfId="1" applyFont="1" applyBorder="1"/>
    <xf numFmtId="44" fontId="0" fillId="0" borderId="29" xfId="1" applyNumberFormat="1" applyFont="1" applyBorder="1"/>
    <xf numFmtId="0" fontId="13" fillId="0" borderId="0" xfId="0" applyFont="1" applyAlignment="1">
      <alignment horizontal="left" vertical="center" indent="4"/>
    </xf>
    <xf numFmtId="49" fontId="1" fillId="0" borderId="0" xfId="0" applyNumberFormat="1" applyFont="1" applyFill="1" applyBorder="1"/>
    <xf numFmtId="0" fontId="1" fillId="0" borderId="0" xfId="0" applyFont="1" applyAlignment="1">
      <alignment horizontal="right"/>
    </xf>
    <xf numFmtId="0" fontId="0" fillId="0" borderId="0" xfId="0" applyBorder="1"/>
    <xf numFmtId="0" fontId="1" fillId="0" borderId="0" xfId="0" applyFont="1" applyFill="1" applyBorder="1"/>
    <xf numFmtId="0" fontId="1" fillId="0" borderId="0" xfId="0" applyFont="1" applyBorder="1"/>
    <xf numFmtId="0" fontId="4" fillId="0" borderId="0" xfId="0" applyFont="1" applyBorder="1"/>
    <xf numFmtId="0" fontId="4" fillId="0" borderId="0" xfId="0" applyFont="1" applyAlignment="1">
      <alignment horizontal="right"/>
    </xf>
    <xf numFmtId="0" fontId="8" fillId="0" borderId="21" xfId="0" applyFont="1" applyBorder="1"/>
    <xf numFmtId="49" fontId="3" fillId="0" borderId="20" xfId="0" applyNumberFormat="1" applyFont="1" applyBorder="1"/>
    <xf numFmtId="44" fontId="0" fillId="0" borderId="29" xfId="1" applyFont="1" applyFill="1" applyBorder="1" applyProtection="1"/>
    <xf numFmtId="44" fontId="4" fillId="0" borderId="26" xfId="1" applyFont="1" applyFill="1" applyBorder="1"/>
    <xf numFmtId="49" fontId="3" fillId="0" borderId="23" xfId="0" applyNumberFormat="1" applyFont="1" applyFill="1" applyBorder="1"/>
    <xf numFmtId="44" fontId="0" fillId="0" borderId="26" xfId="1" applyFont="1" applyBorder="1"/>
    <xf numFmtId="44" fontId="0" fillId="0" borderId="26" xfId="1" applyNumberFormat="1" applyFont="1" applyBorder="1"/>
    <xf numFmtId="44" fontId="7" fillId="0" borderId="26" xfId="1" applyFont="1" applyBorder="1"/>
    <xf numFmtId="44" fontId="1" fillId="0" borderId="29" xfId="1" applyFont="1" applyFill="1" applyBorder="1" applyProtection="1">
      <protection locked="0"/>
    </xf>
    <xf numFmtId="8" fontId="7" fillId="0" borderId="29" xfId="1" applyNumberFormat="1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44" fontId="1" fillId="0" borderId="29" xfId="1" applyFont="1" applyBorder="1" applyAlignment="1">
      <alignment horizontal="right"/>
    </xf>
    <xf numFmtId="44" fontId="2" fillId="0" borderId="29" xfId="1" applyFont="1" applyBorder="1" applyAlignment="1">
      <alignment horizontal="right" vertical="top"/>
    </xf>
    <xf numFmtId="0" fontId="2" fillId="0" borderId="29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14" fontId="10" fillId="0" borderId="0" xfId="0" applyNumberFormat="1" applyFont="1" applyAlignment="1">
      <alignment vertical="top"/>
    </xf>
    <xf numFmtId="44" fontId="14" fillId="0" borderId="30" xfId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/>
    </xf>
    <xf numFmtId="0" fontId="1" fillId="0" borderId="0" xfId="0" applyFont="1" applyBorder="1"/>
    <xf numFmtId="0" fontId="1" fillId="0" borderId="0" xfId="0" applyFont="1" applyFill="1" applyBorder="1"/>
    <xf numFmtId="0" fontId="4" fillId="0" borderId="0" xfId="0" applyFont="1" applyBorder="1"/>
    <xf numFmtId="0" fontId="1" fillId="0" borderId="0" xfId="0" applyFont="1" applyFill="1" applyBorder="1" applyAlignment="1">
      <alignment horizontal="left"/>
    </xf>
    <xf numFmtId="38" fontId="12" fillId="0" borderId="0" xfId="0" applyNumberFormat="1" applyFont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0" fillId="0" borderId="0" xfId="0" applyFont="1" applyFill="1" applyBorder="1"/>
    <xf numFmtId="0" fontId="2" fillId="0" borderId="30" xfId="0" applyFont="1" applyFill="1" applyBorder="1" applyAlignment="1" applyProtection="1">
      <alignment horizontal="left"/>
      <protection locked="0"/>
    </xf>
    <xf numFmtId="0" fontId="2" fillId="0" borderId="29" xfId="0" applyNumberFormat="1" applyFont="1" applyBorder="1" applyAlignment="1">
      <alignment horizontal="left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44" fontId="1" fillId="0" borderId="21" xfId="1" applyFont="1" applyFill="1" applyBorder="1" applyAlignment="1" applyProtection="1">
      <alignment horizontal="center"/>
    </xf>
    <xf numFmtId="44" fontId="1" fillId="0" borderId="24" xfId="1" applyFont="1" applyFill="1" applyBorder="1" applyAlignment="1" applyProtection="1">
      <alignment horizontal="center"/>
    </xf>
    <xf numFmtId="0" fontId="0" fillId="0" borderId="0" xfId="0" applyFill="1" applyBorder="1"/>
    <xf numFmtId="0" fontId="1" fillId="0" borderId="0" xfId="0" applyFont="1" applyFill="1" applyBorder="1" applyProtection="1">
      <protection locked="0"/>
    </xf>
    <xf numFmtId="0" fontId="2" fillId="0" borderId="29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15" fontId="2" fillId="0" borderId="29" xfId="0" applyNumberFormat="1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3" fontId="2" fillId="0" borderId="30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4" fontId="2" fillId="0" borderId="26" xfId="1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8" fontId="0" fillId="2" borderId="18" xfId="0" applyNumberFormat="1" applyFill="1" applyBorder="1" applyAlignment="1" applyProtection="1">
      <protection locked="0"/>
    </xf>
    <xf numFmtId="8" fontId="0" fillId="2" borderId="19" xfId="0" applyNumberFormat="1" applyFill="1" applyBorder="1" applyAlignment="1" applyProtection="1">
      <protection locked="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7" xfId="0" applyFont="1" applyBorder="1" applyAlignment="1">
      <alignment horizontal="center"/>
    </xf>
    <xf numFmtId="8" fontId="0" fillId="0" borderId="18" xfId="0" applyNumberFormat="1" applyBorder="1" applyAlignment="1"/>
    <xf numFmtId="8" fontId="0" fillId="0" borderId="19" xfId="0" applyNumberFormat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2</xdr:col>
      <xdr:colOff>396352</xdr:colOff>
      <xdr:row>7</xdr:row>
      <xdr:rowOff>83820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625"/>
          <a:ext cx="910702" cy="1188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57"/>
  <sheetViews>
    <sheetView tabSelected="1" showWhiteSpace="0" view="pageLayout" zoomScaleNormal="100" zoomScaleSheetLayoutView="100" workbookViewId="0">
      <selection activeCell="A8" sqref="A8:M8"/>
    </sheetView>
  </sheetViews>
  <sheetFormatPr defaultRowHeight="12.75" x14ac:dyDescent="0.2"/>
  <cols>
    <col min="1" max="2" width="4.28515625" customWidth="1"/>
    <col min="4" max="4" width="9.42578125" bestFit="1" customWidth="1"/>
    <col min="5" max="5" width="8.85546875" customWidth="1"/>
    <col min="6" max="6" width="14" bestFit="1" customWidth="1"/>
    <col min="7" max="7" width="2.140625" customWidth="1"/>
    <col min="8" max="9" width="4.42578125" customWidth="1"/>
    <col min="10" max="10" width="18.7109375" bestFit="1" customWidth="1"/>
    <col min="11" max="11" width="8.7109375" bestFit="1" customWidth="1"/>
    <col min="12" max="12" width="17.85546875" style="107" customWidth="1"/>
    <col min="13" max="13" width="2.28515625" customWidth="1"/>
    <col min="14" max="14" width="14" bestFit="1" customWidth="1"/>
    <col min="16" max="16" width="14.5703125" style="89" customWidth="1"/>
    <col min="17" max="17" width="11.28515625" bestFit="1" customWidth="1"/>
  </cols>
  <sheetData>
    <row r="1" spans="1:13" ht="13.5" thickBot="1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3" x14ac:dyDescent="0.2">
      <c r="A2" s="46"/>
      <c r="B2" s="46"/>
      <c r="C2" s="46"/>
      <c r="D2" s="46"/>
      <c r="E2" s="46"/>
      <c r="F2" s="55"/>
      <c r="G2" s="55"/>
      <c r="H2" s="55"/>
      <c r="I2" s="55"/>
      <c r="J2" s="55"/>
      <c r="K2" s="59"/>
      <c r="L2" s="110"/>
      <c r="M2" s="60"/>
    </row>
    <row r="3" spans="1:13" x14ac:dyDescent="0.2">
      <c r="A3" s="46"/>
      <c r="B3" s="46"/>
      <c r="C3" s="46"/>
      <c r="D3" s="46"/>
      <c r="E3" s="46"/>
      <c r="F3" s="45"/>
      <c r="G3" s="46"/>
      <c r="H3" s="46"/>
      <c r="I3" s="46"/>
      <c r="J3" s="47"/>
      <c r="K3" s="61" t="s">
        <v>65</v>
      </c>
      <c r="L3" s="111"/>
      <c r="M3" s="62"/>
    </row>
    <row r="4" spans="1:13" x14ac:dyDescent="0.2">
      <c r="B4" s="41"/>
      <c r="C4" s="41"/>
      <c r="D4" s="41"/>
      <c r="E4" s="41"/>
      <c r="F4" s="45"/>
      <c r="G4" s="41"/>
      <c r="H4" s="41"/>
      <c r="I4" s="41"/>
      <c r="J4" s="41"/>
      <c r="K4" s="61" t="s">
        <v>50</v>
      </c>
      <c r="L4" s="145"/>
      <c r="M4" s="63"/>
    </row>
    <row r="5" spans="1:13" x14ac:dyDescent="0.2">
      <c r="B5" s="41"/>
      <c r="C5" s="41"/>
      <c r="D5" s="41"/>
      <c r="E5" s="41"/>
      <c r="F5" s="42"/>
      <c r="G5" s="41"/>
      <c r="H5" s="41"/>
      <c r="I5" s="41"/>
      <c r="J5" s="41"/>
      <c r="K5" s="61" t="s">
        <v>66</v>
      </c>
      <c r="L5" s="112" t="s">
        <v>89</v>
      </c>
      <c r="M5" s="54"/>
    </row>
    <row r="6" spans="1:13" ht="13.5" thickBot="1" x14ac:dyDescent="0.25">
      <c r="A6" s="45"/>
      <c r="B6" s="41"/>
      <c r="C6" s="41"/>
      <c r="D6" s="41"/>
      <c r="E6" s="41"/>
      <c r="F6" s="41"/>
      <c r="G6" s="41"/>
      <c r="H6" s="41"/>
      <c r="I6" s="41"/>
      <c r="J6" s="41"/>
      <c r="K6" s="64"/>
      <c r="L6" s="113"/>
      <c r="M6" s="65"/>
    </row>
    <row r="8" spans="1:13" x14ac:dyDescent="0.2">
      <c r="A8" s="165" t="s">
        <v>113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</row>
    <row r="10" spans="1:13" x14ac:dyDescent="0.2">
      <c r="A10" s="48" t="s">
        <v>61</v>
      </c>
      <c r="B10" s="41"/>
      <c r="C10" s="41"/>
      <c r="D10" s="164"/>
      <c r="E10" s="164"/>
      <c r="F10" s="164"/>
      <c r="H10" s="173" t="s">
        <v>60</v>
      </c>
      <c r="I10" s="173"/>
      <c r="J10" s="173"/>
      <c r="K10" s="166">
        <f ca="1">TODAY()</f>
        <v>44006</v>
      </c>
      <c r="L10" s="167"/>
      <c r="M10" s="1"/>
    </row>
    <row r="11" spans="1:13" x14ac:dyDescent="0.2">
      <c r="A11" s="90" t="s">
        <v>47</v>
      </c>
      <c r="D11" s="171"/>
      <c r="E11" s="171"/>
      <c r="F11" s="171"/>
      <c r="H11" s="173" t="s">
        <v>62</v>
      </c>
      <c r="I11" s="173"/>
      <c r="J11" s="173"/>
      <c r="K11" s="170"/>
      <c r="L11" s="170"/>
      <c r="M11" s="1"/>
    </row>
    <row r="12" spans="1:13" x14ac:dyDescent="0.2">
      <c r="A12" s="41" t="s">
        <v>88</v>
      </c>
      <c r="B12" s="41"/>
      <c r="C12" s="41"/>
      <c r="D12" s="155"/>
      <c r="E12" s="155"/>
      <c r="F12" s="155"/>
      <c r="H12" s="174" t="s">
        <v>58</v>
      </c>
      <c r="I12" s="174"/>
      <c r="J12" s="174"/>
      <c r="K12" s="171"/>
      <c r="L12" s="171"/>
      <c r="M12" s="42"/>
    </row>
    <row r="13" spans="1:13" x14ac:dyDescent="0.2">
      <c r="A13" s="41" t="s">
        <v>119</v>
      </c>
      <c r="B13" s="41"/>
      <c r="C13" s="41"/>
      <c r="D13" s="155"/>
      <c r="E13" s="155"/>
      <c r="F13" s="155"/>
      <c r="H13" s="175" t="s">
        <v>49</v>
      </c>
      <c r="I13" s="175"/>
      <c r="J13" s="175"/>
      <c r="K13" s="171"/>
      <c r="L13" s="171"/>
      <c r="M13" s="42"/>
    </row>
    <row r="14" spans="1:13" x14ac:dyDescent="0.2">
      <c r="A14" s="41" t="s">
        <v>119</v>
      </c>
      <c r="B14" s="41"/>
      <c r="C14" s="41"/>
      <c r="D14" s="156"/>
      <c r="E14" s="156"/>
      <c r="F14" s="156"/>
      <c r="H14" s="173" t="s">
        <v>48</v>
      </c>
      <c r="I14" s="173"/>
      <c r="J14" s="173"/>
      <c r="K14" s="172"/>
      <c r="L14" s="171"/>
      <c r="M14" s="42"/>
    </row>
    <row r="15" spans="1:13" ht="4.5" customHeight="1" x14ac:dyDescent="0.2"/>
    <row r="16" spans="1:13" ht="7.5" customHeight="1" thickBot="1" x14ac:dyDescent="0.25">
      <c r="A16" s="58"/>
      <c r="B16" s="50"/>
      <c r="C16" s="50"/>
      <c r="D16" s="51"/>
      <c r="E16" s="51"/>
      <c r="F16" s="51"/>
      <c r="G16" s="50"/>
      <c r="H16" s="50"/>
      <c r="I16" s="50"/>
      <c r="J16" s="50"/>
      <c r="K16" s="50"/>
      <c r="L16" s="114"/>
      <c r="M16" s="50"/>
    </row>
    <row r="17" spans="1:17" ht="18" customHeight="1" x14ac:dyDescent="0.2">
      <c r="A17" s="128" t="s">
        <v>0</v>
      </c>
      <c r="B17" s="52"/>
      <c r="C17" s="127" t="s">
        <v>90</v>
      </c>
      <c r="D17" s="52"/>
      <c r="E17" s="52"/>
      <c r="F17" s="52"/>
      <c r="G17" s="52"/>
      <c r="H17" s="176" t="s">
        <v>73</v>
      </c>
      <c r="I17" s="177"/>
      <c r="J17" s="177"/>
      <c r="K17" s="177"/>
      <c r="L17" s="160">
        <v>0</v>
      </c>
      <c r="M17" s="168"/>
    </row>
    <row r="18" spans="1:17" ht="14.25" customHeight="1" thickBot="1" x14ac:dyDescent="0.25">
      <c r="A18" s="71"/>
      <c r="B18" s="124" t="s">
        <v>9</v>
      </c>
      <c r="C18" s="148" t="s">
        <v>96</v>
      </c>
      <c r="D18" s="148"/>
      <c r="E18" s="148"/>
      <c r="F18" s="81">
        <v>0</v>
      </c>
      <c r="G18" s="43"/>
      <c r="H18" s="178"/>
      <c r="I18" s="179"/>
      <c r="J18" s="179"/>
      <c r="K18" s="179"/>
      <c r="L18" s="161"/>
      <c r="M18" s="169"/>
    </row>
    <row r="19" spans="1:17" ht="18.75" customHeight="1" x14ac:dyDescent="0.25">
      <c r="A19" s="71"/>
      <c r="B19" s="124" t="s">
        <v>10</v>
      </c>
      <c r="C19" s="148" t="s">
        <v>95</v>
      </c>
      <c r="D19" s="148"/>
      <c r="E19" s="148"/>
      <c r="F19" s="81">
        <v>0</v>
      </c>
      <c r="G19" s="43"/>
      <c r="H19" s="157" t="s">
        <v>57</v>
      </c>
      <c r="I19" s="158"/>
      <c r="J19" s="158"/>
      <c r="K19" s="158"/>
      <c r="L19" s="158"/>
      <c r="M19" s="159"/>
      <c r="P19" s="151"/>
      <c r="Q19" s="151"/>
    </row>
    <row r="20" spans="1:17" ht="18.75" customHeight="1" x14ac:dyDescent="0.2">
      <c r="A20" s="71"/>
      <c r="B20" s="124" t="s">
        <v>11</v>
      </c>
      <c r="C20" s="147" t="s">
        <v>81</v>
      </c>
      <c r="D20" s="153"/>
      <c r="E20" s="153"/>
      <c r="F20" s="81">
        <v>0</v>
      </c>
      <c r="G20" s="43"/>
      <c r="H20" s="131" t="s">
        <v>5</v>
      </c>
      <c r="I20" s="87"/>
      <c r="J20" s="93" t="s">
        <v>63</v>
      </c>
      <c r="K20" s="87"/>
      <c r="L20" s="115"/>
      <c r="M20" s="53"/>
      <c r="Q20" s="107"/>
    </row>
    <row r="21" spans="1:17" ht="18.75" customHeight="1" x14ac:dyDescent="0.2">
      <c r="A21" s="92"/>
      <c r="B21" s="123" t="s">
        <v>12</v>
      </c>
      <c r="C21" s="148" t="s">
        <v>91</v>
      </c>
      <c r="D21" s="148"/>
      <c r="E21" s="148"/>
      <c r="F21" s="81">
        <v>0</v>
      </c>
      <c r="G21" s="43"/>
      <c r="H21" s="49"/>
      <c r="I21" s="44" t="s">
        <v>9</v>
      </c>
      <c r="J21" s="148" t="s">
        <v>20</v>
      </c>
      <c r="K21" s="162"/>
      <c r="L21" s="81">
        <v>0</v>
      </c>
      <c r="M21" s="53"/>
      <c r="N21" s="90"/>
      <c r="Q21" s="107"/>
    </row>
    <row r="22" spans="1:17" ht="18.75" customHeight="1" x14ac:dyDescent="0.2">
      <c r="A22" s="91"/>
      <c r="B22" s="123" t="s">
        <v>13</v>
      </c>
      <c r="C22" s="148" t="s">
        <v>87</v>
      </c>
      <c r="D22" s="148"/>
      <c r="E22" s="148"/>
      <c r="F22" s="81">
        <v>0</v>
      </c>
      <c r="G22" s="43"/>
      <c r="H22" s="68"/>
      <c r="I22" s="44" t="s">
        <v>10</v>
      </c>
      <c r="J22" s="147" t="s">
        <v>21</v>
      </c>
      <c r="K22" s="153"/>
      <c r="L22" s="81">
        <v>0</v>
      </c>
      <c r="M22" s="56"/>
      <c r="Q22" s="107"/>
    </row>
    <row r="23" spans="1:17" ht="18.75" customHeight="1" x14ac:dyDescent="0.2">
      <c r="A23" s="91"/>
      <c r="B23" s="123" t="s">
        <v>14</v>
      </c>
      <c r="C23" s="147" t="s">
        <v>77</v>
      </c>
      <c r="D23" s="147"/>
      <c r="E23" s="147"/>
      <c r="F23" s="81">
        <v>0</v>
      </c>
      <c r="G23" s="43"/>
      <c r="H23" s="68"/>
      <c r="I23" s="44" t="s">
        <v>11</v>
      </c>
      <c r="J23" s="147" t="s">
        <v>84</v>
      </c>
      <c r="K23" s="153"/>
      <c r="L23" s="81">
        <v>0</v>
      </c>
      <c r="M23" s="56"/>
      <c r="Q23" s="107"/>
    </row>
    <row r="24" spans="1:17" ht="18.75" customHeight="1" x14ac:dyDescent="0.2">
      <c r="A24" s="91"/>
      <c r="B24" s="123" t="s">
        <v>15</v>
      </c>
      <c r="C24" s="147" t="s">
        <v>78</v>
      </c>
      <c r="D24" s="147"/>
      <c r="E24" s="147"/>
      <c r="F24" s="81">
        <v>0</v>
      </c>
      <c r="G24" s="43"/>
      <c r="H24" s="49"/>
      <c r="I24" s="44" t="s">
        <v>12</v>
      </c>
      <c r="J24" s="148" t="s">
        <v>24</v>
      </c>
      <c r="K24" s="154"/>
      <c r="L24" s="81">
        <v>0</v>
      </c>
      <c r="M24" s="53"/>
      <c r="P24"/>
      <c r="Q24" s="107"/>
    </row>
    <row r="25" spans="1:17" ht="18.75" customHeight="1" x14ac:dyDescent="0.2">
      <c r="A25" s="91"/>
      <c r="B25" s="102" t="s">
        <v>16</v>
      </c>
      <c r="C25" s="147" t="s">
        <v>18</v>
      </c>
      <c r="D25" s="147"/>
      <c r="E25" s="147"/>
      <c r="F25" s="81">
        <v>0</v>
      </c>
      <c r="G25" s="43"/>
      <c r="H25" s="49"/>
      <c r="I25" s="44" t="s">
        <v>13</v>
      </c>
      <c r="J25" s="163" t="s">
        <v>82</v>
      </c>
      <c r="K25" s="163"/>
      <c r="L25" s="81">
        <v>0</v>
      </c>
      <c r="M25" s="53"/>
      <c r="Q25" s="107"/>
    </row>
    <row r="26" spans="1:17" ht="18.75" customHeight="1" x14ac:dyDescent="0.2">
      <c r="A26" s="91"/>
      <c r="B26" s="123" t="s">
        <v>17</v>
      </c>
      <c r="C26" s="90" t="s">
        <v>97</v>
      </c>
      <c r="F26" s="81">
        <v>0</v>
      </c>
      <c r="G26" s="43"/>
      <c r="H26" s="49"/>
      <c r="I26" s="44" t="s">
        <v>14</v>
      </c>
      <c r="J26" s="154" t="s">
        <v>68</v>
      </c>
      <c r="K26" s="154"/>
      <c r="L26" s="81">
        <v>0</v>
      </c>
      <c r="M26" s="53"/>
      <c r="Q26" s="107"/>
    </row>
    <row r="27" spans="1:17" ht="18.75" customHeight="1" x14ac:dyDescent="0.2">
      <c r="A27" s="91"/>
      <c r="B27" s="123"/>
      <c r="C27" s="90"/>
      <c r="F27" s="130"/>
      <c r="H27" s="49"/>
      <c r="I27" s="44" t="s">
        <v>15</v>
      </c>
      <c r="J27" s="148" t="s">
        <v>83</v>
      </c>
      <c r="K27" s="154"/>
      <c r="L27" s="81">
        <v>0</v>
      </c>
      <c r="M27" s="53"/>
      <c r="Q27" s="107"/>
    </row>
    <row r="28" spans="1:17" ht="15.75" customHeight="1" x14ac:dyDescent="0.2">
      <c r="A28" s="77" t="s">
        <v>1</v>
      </c>
      <c r="B28" s="1"/>
      <c r="C28" s="152" t="s">
        <v>99</v>
      </c>
      <c r="D28" s="152"/>
      <c r="E28" s="152"/>
      <c r="F28" s="129">
        <f>SUM(F18:F27)</f>
        <v>0</v>
      </c>
      <c r="G28" s="43"/>
      <c r="H28" s="49"/>
      <c r="I28" s="44" t="s">
        <v>16</v>
      </c>
      <c r="J28" s="148" t="s">
        <v>70</v>
      </c>
      <c r="K28" s="154"/>
      <c r="L28" s="81">
        <v>0</v>
      </c>
      <c r="M28" s="53"/>
      <c r="P28" s="106"/>
      <c r="Q28" s="107"/>
    </row>
    <row r="29" spans="1:17" ht="18" customHeight="1" x14ac:dyDescent="0.2">
      <c r="A29" s="74"/>
      <c r="B29" s="98"/>
      <c r="C29" s="98"/>
      <c r="D29" s="98"/>
      <c r="E29" s="98"/>
      <c r="F29" s="85"/>
      <c r="G29" s="43"/>
      <c r="H29" s="49"/>
      <c r="I29" s="104"/>
      <c r="J29" s="148"/>
      <c r="K29" s="154"/>
      <c r="L29" s="130"/>
      <c r="M29" s="53"/>
      <c r="Q29" s="108"/>
    </row>
    <row r="30" spans="1:17" ht="15" customHeight="1" x14ac:dyDescent="0.2">
      <c r="A30" s="77" t="s">
        <v>2</v>
      </c>
      <c r="B30" s="98"/>
      <c r="C30" s="75" t="s">
        <v>92</v>
      </c>
      <c r="D30" s="98"/>
      <c r="E30" s="98"/>
      <c r="F30" s="98"/>
      <c r="G30" s="43"/>
      <c r="H30" s="92" t="s">
        <v>6</v>
      </c>
      <c r="I30" s="123"/>
      <c r="J30" s="148" t="s">
        <v>105</v>
      </c>
      <c r="K30" s="148"/>
      <c r="L30" s="117">
        <f>SUM(L21:L29)</f>
        <v>0</v>
      </c>
      <c r="M30" s="53"/>
      <c r="P30" s="119"/>
      <c r="Q30" s="107"/>
    </row>
    <row r="31" spans="1:17" ht="15" customHeight="1" x14ac:dyDescent="0.2">
      <c r="A31" s="91"/>
      <c r="B31" s="98" t="s">
        <v>9</v>
      </c>
      <c r="C31" s="147" t="s">
        <v>86</v>
      </c>
      <c r="D31" s="147"/>
      <c r="E31" s="147"/>
      <c r="F31" s="82">
        <v>0</v>
      </c>
      <c r="G31" s="43"/>
      <c r="H31" s="92"/>
      <c r="I31" s="42"/>
      <c r="J31" s="148"/>
      <c r="K31" s="154"/>
      <c r="L31" s="132"/>
      <c r="M31" s="56"/>
      <c r="P31" s="119"/>
      <c r="Q31" s="108"/>
    </row>
    <row r="32" spans="1:17" ht="15" customHeight="1" x14ac:dyDescent="0.2">
      <c r="A32" s="72"/>
      <c r="B32" s="98" t="s">
        <v>10</v>
      </c>
      <c r="C32" s="147" t="s">
        <v>93</v>
      </c>
      <c r="D32" s="147"/>
      <c r="E32" s="147"/>
      <c r="F32" s="82">
        <v>0</v>
      </c>
      <c r="G32" s="43"/>
      <c r="H32" s="91" t="s">
        <v>7</v>
      </c>
      <c r="I32" s="122"/>
      <c r="J32" s="147" t="s">
        <v>80</v>
      </c>
      <c r="K32" s="149"/>
      <c r="L32" s="118">
        <f>L30*0.1</f>
        <v>0</v>
      </c>
      <c r="M32" s="56"/>
      <c r="Q32" s="107"/>
    </row>
    <row r="33" spans="1:17" ht="15" customHeight="1" x14ac:dyDescent="0.2">
      <c r="A33" s="72"/>
      <c r="B33" s="98" t="s">
        <v>11</v>
      </c>
      <c r="C33" s="147" t="s">
        <v>94</v>
      </c>
      <c r="D33" s="147"/>
      <c r="E33" s="147"/>
      <c r="F33" s="82">
        <v>0</v>
      </c>
      <c r="G33" s="43"/>
      <c r="H33" s="91"/>
      <c r="I33" s="1"/>
      <c r="J33" s="147"/>
      <c r="K33" s="149"/>
      <c r="L33" s="133"/>
      <c r="M33" s="53"/>
      <c r="P33" s="106"/>
      <c r="Q33" s="108"/>
    </row>
    <row r="34" spans="1:17" ht="15" customHeight="1" x14ac:dyDescent="0.2">
      <c r="A34" s="72"/>
      <c r="B34" s="99" t="s">
        <v>12</v>
      </c>
      <c r="C34" s="147" t="s">
        <v>101</v>
      </c>
      <c r="D34" s="147"/>
      <c r="E34" s="147"/>
      <c r="F34" s="82">
        <v>0</v>
      </c>
      <c r="G34" s="43"/>
      <c r="H34" s="91" t="s">
        <v>8</v>
      </c>
      <c r="I34" s="78"/>
      <c r="J34" s="149" t="s">
        <v>64</v>
      </c>
      <c r="K34" s="149"/>
      <c r="L34" s="70">
        <f>SUM(K35:K38)</f>
        <v>0</v>
      </c>
      <c r="M34" s="53"/>
      <c r="Q34" s="107"/>
    </row>
    <row r="35" spans="1:17" ht="15" customHeight="1" x14ac:dyDescent="0.2">
      <c r="A35" s="72"/>
      <c r="B35" s="100" t="s">
        <v>13</v>
      </c>
      <c r="C35" s="148" t="s">
        <v>79</v>
      </c>
      <c r="D35" s="148"/>
      <c r="E35" s="148"/>
      <c r="F35" s="82">
        <v>0</v>
      </c>
      <c r="G35" s="43"/>
      <c r="H35" s="91"/>
      <c r="I35" s="105" t="s">
        <v>9</v>
      </c>
      <c r="J35" s="125"/>
      <c r="K35" s="82">
        <v>0</v>
      </c>
      <c r="L35" s="134"/>
      <c r="M35" s="53"/>
      <c r="P35" s="106"/>
    </row>
    <row r="36" spans="1:17" ht="15" customHeight="1" x14ac:dyDescent="0.2">
      <c r="A36" s="72"/>
      <c r="B36" s="101" t="s">
        <v>14</v>
      </c>
      <c r="C36" s="147" t="s">
        <v>67</v>
      </c>
      <c r="D36" s="147"/>
      <c r="E36" s="147"/>
      <c r="F36" s="82">
        <v>0</v>
      </c>
      <c r="G36" s="43"/>
      <c r="H36" s="73"/>
      <c r="I36" s="105" t="s">
        <v>10</v>
      </c>
      <c r="J36" s="102"/>
      <c r="K36" s="82">
        <v>0</v>
      </c>
      <c r="L36" s="88"/>
      <c r="M36" s="53"/>
    </row>
    <row r="37" spans="1:17" ht="15" customHeight="1" x14ac:dyDescent="0.2">
      <c r="A37" s="72"/>
      <c r="B37" s="97" t="s">
        <v>15</v>
      </c>
      <c r="C37" s="123" t="s">
        <v>102</v>
      </c>
      <c r="D37" s="97"/>
      <c r="E37" s="97"/>
      <c r="F37" s="82">
        <v>0</v>
      </c>
      <c r="G37" s="43"/>
      <c r="H37" s="73"/>
      <c r="I37" s="105" t="s">
        <v>11</v>
      </c>
      <c r="J37" s="102"/>
      <c r="K37" s="82">
        <v>0</v>
      </c>
      <c r="L37" s="88"/>
      <c r="M37" s="53"/>
    </row>
    <row r="38" spans="1:17" ht="15" customHeight="1" x14ac:dyDescent="0.2">
      <c r="A38" s="72"/>
      <c r="B38" s="97" t="s">
        <v>16</v>
      </c>
      <c r="C38" s="148" t="s">
        <v>103</v>
      </c>
      <c r="D38" s="148"/>
      <c r="E38" s="148"/>
      <c r="F38" s="82">
        <v>0</v>
      </c>
      <c r="G38" s="43"/>
      <c r="H38" s="73"/>
      <c r="I38" s="105" t="s">
        <v>12</v>
      </c>
      <c r="J38" s="66"/>
      <c r="K38" s="82">
        <v>0</v>
      </c>
      <c r="L38" s="88"/>
      <c r="M38" s="53"/>
    </row>
    <row r="39" spans="1:17" ht="15" customHeight="1" x14ac:dyDescent="0.2">
      <c r="A39" s="72"/>
      <c r="B39" s="97" t="s">
        <v>17</v>
      </c>
      <c r="C39" s="148" t="s">
        <v>85</v>
      </c>
      <c r="D39" s="148"/>
      <c r="E39" s="148"/>
      <c r="F39" s="82">
        <v>0</v>
      </c>
      <c r="G39" s="43"/>
      <c r="H39" s="91" t="s">
        <v>107</v>
      </c>
      <c r="I39" s="105"/>
      <c r="J39" s="150" t="s">
        <v>106</v>
      </c>
      <c r="K39" s="150"/>
      <c r="L39" s="70">
        <f>SUM(K40:K42)</f>
        <v>0</v>
      </c>
      <c r="M39" s="53"/>
    </row>
    <row r="40" spans="1:17" ht="15" customHeight="1" x14ac:dyDescent="0.2">
      <c r="A40" s="72"/>
      <c r="B40" s="97" t="s">
        <v>59</v>
      </c>
      <c r="C40" s="123" t="s">
        <v>97</v>
      </c>
      <c r="D40" s="97"/>
      <c r="E40" s="97"/>
      <c r="F40" s="82">
        <v>0</v>
      </c>
      <c r="G40" s="43"/>
      <c r="H40" s="73"/>
      <c r="I40" s="105" t="s">
        <v>9</v>
      </c>
      <c r="J40" s="66"/>
      <c r="K40" s="82">
        <v>0</v>
      </c>
      <c r="L40" s="88"/>
      <c r="M40" s="53"/>
    </row>
    <row r="41" spans="1:17" ht="15" customHeight="1" x14ac:dyDescent="0.2">
      <c r="A41" s="72"/>
      <c r="B41" s="97" t="s">
        <v>71</v>
      </c>
      <c r="C41" s="97" t="s">
        <v>97</v>
      </c>
      <c r="D41" s="97"/>
      <c r="E41" s="97"/>
      <c r="F41" s="82">
        <v>0</v>
      </c>
      <c r="G41" s="43"/>
      <c r="H41" s="73"/>
      <c r="I41" s="120" t="s">
        <v>10</v>
      </c>
      <c r="J41" s="66"/>
      <c r="K41" s="82">
        <v>0</v>
      </c>
      <c r="L41" s="88"/>
      <c r="M41" s="53"/>
    </row>
    <row r="42" spans="1:17" ht="15" customHeight="1" x14ac:dyDescent="0.2">
      <c r="A42" s="72"/>
      <c r="B42" s="123" t="s">
        <v>98</v>
      </c>
      <c r="C42" s="123" t="s">
        <v>97</v>
      </c>
      <c r="F42" s="82">
        <v>0</v>
      </c>
      <c r="G42" s="43"/>
      <c r="H42" s="73"/>
      <c r="I42" s="120" t="s">
        <v>11</v>
      </c>
      <c r="J42" s="66"/>
      <c r="K42" s="82">
        <v>0</v>
      </c>
      <c r="L42" s="115"/>
      <c r="M42" s="53"/>
    </row>
    <row r="43" spans="1:17" ht="14.25" customHeight="1" thickBot="1" x14ac:dyDescent="0.25">
      <c r="A43" s="74"/>
      <c r="B43" s="1"/>
      <c r="C43" s="153"/>
      <c r="D43" s="153"/>
      <c r="E43" s="153"/>
      <c r="F43" s="1"/>
      <c r="G43" s="1"/>
      <c r="H43" s="79" t="s">
        <v>108</v>
      </c>
      <c r="I43" s="94" t="s">
        <v>75</v>
      </c>
      <c r="J43" s="94"/>
      <c r="K43" s="94"/>
      <c r="L43" s="80">
        <f>L30+L32+L34+L39</f>
        <v>0</v>
      </c>
      <c r="M43" s="57"/>
      <c r="N43" s="109"/>
    </row>
    <row r="44" spans="1:17" x14ac:dyDescent="0.2">
      <c r="A44" s="77" t="s">
        <v>3</v>
      </c>
      <c r="B44" s="1"/>
      <c r="C44" s="152" t="s">
        <v>104</v>
      </c>
      <c r="D44" s="152"/>
      <c r="E44" s="152"/>
      <c r="F44" s="70">
        <f>SUM(F31:F42)</f>
        <v>0</v>
      </c>
      <c r="G44" s="1"/>
      <c r="M44" s="53"/>
    </row>
    <row r="45" spans="1:17" ht="15" customHeight="1" x14ac:dyDescent="0.2">
      <c r="A45" s="76"/>
      <c r="B45" s="1"/>
      <c r="C45" s="153"/>
      <c r="D45" s="153"/>
      <c r="E45" s="153"/>
      <c r="F45" s="1"/>
      <c r="G45" s="1"/>
      <c r="H45" s="67" t="s">
        <v>19</v>
      </c>
      <c r="I45" s="146" t="s">
        <v>74</v>
      </c>
      <c r="J45" s="146"/>
      <c r="K45" s="146"/>
      <c r="L45" s="135">
        <f>L17-F47</f>
        <v>0</v>
      </c>
      <c r="M45" s="53"/>
    </row>
    <row r="46" spans="1:17" x14ac:dyDescent="0.2">
      <c r="A46" s="72"/>
      <c r="B46" s="86"/>
      <c r="C46" s="86"/>
      <c r="D46" s="86"/>
      <c r="E46" s="86"/>
      <c r="F46" s="86"/>
      <c r="G46" s="86"/>
      <c r="I46" s="146" t="s">
        <v>109</v>
      </c>
      <c r="J46" s="146"/>
      <c r="K46" s="146"/>
      <c r="M46" s="53"/>
    </row>
    <row r="47" spans="1:17" ht="12" customHeight="1" x14ac:dyDescent="0.2">
      <c r="A47" s="77" t="s">
        <v>4</v>
      </c>
      <c r="B47" s="1"/>
      <c r="C47" s="152" t="s">
        <v>100</v>
      </c>
      <c r="D47" s="152"/>
      <c r="E47" s="152"/>
      <c r="F47" s="70">
        <f>F28+F44</f>
        <v>0</v>
      </c>
      <c r="G47" s="1"/>
      <c r="I47" s="96"/>
      <c r="J47" s="96"/>
      <c r="K47" s="96"/>
      <c r="M47" s="53"/>
    </row>
    <row r="48" spans="1:17" x14ac:dyDescent="0.2">
      <c r="A48" s="76"/>
      <c r="B48" s="1"/>
      <c r="C48" s="153"/>
      <c r="D48" s="153"/>
      <c r="E48" s="153"/>
      <c r="F48" s="1"/>
      <c r="G48" s="86"/>
      <c r="H48" s="67" t="s">
        <v>72</v>
      </c>
      <c r="I48" s="95" t="s">
        <v>112</v>
      </c>
      <c r="J48" s="95"/>
      <c r="L48" s="69">
        <f>F47+L43</f>
        <v>0</v>
      </c>
      <c r="M48" s="56"/>
    </row>
    <row r="49" spans="1:13" ht="20.25" customHeight="1" x14ac:dyDescent="0.2">
      <c r="A49" s="76"/>
      <c r="B49" s="86"/>
      <c r="C49" s="86"/>
      <c r="D49" s="86"/>
      <c r="E49" s="86"/>
      <c r="F49" s="86"/>
      <c r="G49" s="86"/>
      <c r="H49" s="67" t="s">
        <v>110</v>
      </c>
      <c r="I49" s="67" t="s">
        <v>76</v>
      </c>
      <c r="L49" s="136">
        <f>L45-L43</f>
        <v>0</v>
      </c>
      <c r="M49" s="56"/>
    </row>
    <row r="50" spans="1:13" ht="12" customHeight="1" thickBot="1" x14ac:dyDescent="0.25">
      <c r="A50" s="64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113"/>
      <c r="M50" s="65"/>
    </row>
    <row r="51" spans="1:13" ht="8.25" customHeight="1" x14ac:dyDescent="0.2">
      <c r="H51" s="1"/>
      <c r="I51" s="1"/>
      <c r="J51" s="1"/>
      <c r="K51" s="1"/>
      <c r="L51" s="116"/>
      <c r="M51" s="103"/>
    </row>
    <row r="52" spans="1:13" ht="16.5" customHeight="1" x14ac:dyDescent="0.2">
      <c r="A52" s="143" t="s">
        <v>69</v>
      </c>
      <c r="B52" s="143"/>
      <c r="C52" s="143"/>
      <c r="D52" s="144">
        <f ca="1">TODAY()</f>
        <v>44006</v>
      </c>
      <c r="F52" s="126"/>
      <c r="G52" s="126"/>
      <c r="H52" s="126"/>
      <c r="I52" s="121" t="s">
        <v>118</v>
      </c>
      <c r="J52" s="83"/>
      <c r="K52" s="83"/>
      <c r="L52" s="139"/>
      <c r="M52" s="84"/>
    </row>
    <row r="53" spans="1:13" x14ac:dyDescent="0.2">
      <c r="H53" s="126"/>
      <c r="J53" s="181" t="s">
        <v>114</v>
      </c>
      <c r="K53" s="181"/>
      <c r="L53" s="180" t="s">
        <v>115</v>
      </c>
      <c r="M53" s="180"/>
    </row>
    <row r="54" spans="1:13" ht="20.25" customHeight="1" x14ac:dyDescent="0.2">
      <c r="F54" s="121"/>
      <c r="G54" s="121"/>
      <c r="H54" s="121"/>
      <c r="I54" s="121" t="s">
        <v>117</v>
      </c>
      <c r="J54" s="83"/>
      <c r="K54" s="83"/>
      <c r="L54" s="140"/>
      <c r="M54" s="141"/>
    </row>
    <row r="55" spans="1:13" x14ac:dyDescent="0.2">
      <c r="A55" s="142" t="s">
        <v>111</v>
      </c>
      <c r="F55" s="121"/>
      <c r="G55" s="121"/>
      <c r="H55" s="121"/>
      <c r="I55" s="121"/>
      <c r="J55" s="181" t="s">
        <v>114</v>
      </c>
      <c r="K55" s="181"/>
      <c r="L55" s="180" t="s">
        <v>115</v>
      </c>
      <c r="M55" s="180"/>
    </row>
    <row r="56" spans="1:13" ht="18" customHeight="1" x14ac:dyDescent="0.2">
      <c r="B56" s="143"/>
      <c r="F56" s="121"/>
      <c r="G56" s="121"/>
      <c r="H56" s="121"/>
      <c r="I56" s="121" t="s">
        <v>116</v>
      </c>
      <c r="J56" s="83"/>
      <c r="K56" s="83"/>
      <c r="L56" s="140"/>
      <c r="M56" s="141"/>
    </row>
    <row r="57" spans="1:13" x14ac:dyDescent="0.2">
      <c r="C57" s="143"/>
      <c r="D57" s="144"/>
      <c r="F57" s="137"/>
      <c r="G57" s="138"/>
      <c r="J57" s="181" t="s">
        <v>114</v>
      </c>
      <c r="K57" s="181"/>
      <c r="L57" s="180" t="s">
        <v>115</v>
      </c>
      <c r="M57" s="180"/>
    </row>
  </sheetData>
  <sheetProtection selectLockedCells="1"/>
  <mergeCells count="66">
    <mergeCell ref="L57:M57"/>
    <mergeCell ref="L55:M55"/>
    <mergeCell ref="J53:K53"/>
    <mergeCell ref="J55:K55"/>
    <mergeCell ref="J57:K57"/>
    <mergeCell ref="L53:M53"/>
    <mergeCell ref="D10:F10"/>
    <mergeCell ref="A8:M8"/>
    <mergeCell ref="K10:L10"/>
    <mergeCell ref="M17:M18"/>
    <mergeCell ref="K11:L11"/>
    <mergeCell ref="K12:L12"/>
    <mergeCell ref="K13:L13"/>
    <mergeCell ref="K14:L14"/>
    <mergeCell ref="H10:J10"/>
    <mergeCell ref="H11:J11"/>
    <mergeCell ref="H12:J12"/>
    <mergeCell ref="H13:J13"/>
    <mergeCell ref="H14:J14"/>
    <mergeCell ref="H17:K18"/>
    <mergeCell ref="D11:F11"/>
    <mergeCell ref="D12:F12"/>
    <mergeCell ref="C48:E48"/>
    <mergeCell ref="C47:E47"/>
    <mergeCell ref="J21:K21"/>
    <mergeCell ref="J22:K22"/>
    <mergeCell ref="J23:K23"/>
    <mergeCell ref="C43:E43"/>
    <mergeCell ref="C45:E45"/>
    <mergeCell ref="J26:K26"/>
    <mergeCell ref="J27:K27"/>
    <mergeCell ref="J28:K28"/>
    <mergeCell ref="J31:K31"/>
    <mergeCell ref="J29:K29"/>
    <mergeCell ref="C44:E44"/>
    <mergeCell ref="I46:K46"/>
    <mergeCell ref="J25:K25"/>
    <mergeCell ref="J33:K33"/>
    <mergeCell ref="D13:F13"/>
    <mergeCell ref="D14:F14"/>
    <mergeCell ref="H19:M19"/>
    <mergeCell ref="C18:E18"/>
    <mergeCell ref="C19:E19"/>
    <mergeCell ref="L17:L18"/>
    <mergeCell ref="C23:E23"/>
    <mergeCell ref="P19:Q19"/>
    <mergeCell ref="C28:E28"/>
    <mergeCell ref="C20:E20"/>
    <mergeCell ref="C21:E21"/>
    <mergeCell ref="C22:E22"/>
    <mergeCell ref="J24:K24"/>
    <mergeCell ref="I45:K45"/>
    <mergeCell ref="C24:E24"/>
    <mergeCell ref="C36:E36"/>
    <mergeCell ref="C25:E25"/>
    <mergeCell ref="C31:E31"/>
    <mergeCell ref="C32:E32"/>
    <mergeCell ref="C33:E33"/>
    <mergeCell ref="C34:E34"/>
    <mergeCell ref="C35:E35"/>
    <mergeCell ref="C39:E39"/>
    <mergeCell ref="C38:E38"/>
    <mergeCell ref="J30:K30"/>
    <mergeCell ref="J32:K32"/>
    <mergeCell ref="J34:K34"/>
    <mergeCell ref="J39:K39"/>
  </mergeCells>
  <phoneticPr fontId="2" type="noConversion"/>
  <dataValidations disablePrompts="1" count="1">
    <dataValidation allowBlank="1" showInputMessage="1" showErrorMessage="1" prompt="Central Files Location" sqref="L5"/>
  </dataValidations>
  <pageMargins left="0.25" right="0.25" top="0.2" bottom="0.2" header="0.3" footer="0.3"/>
  <pageSetup scale="65" orientation="portrait" r:id="rId1"/>
  <headerFooter alignWithMargins="0">
    <oddFooter xml:space="preserve">&amp;L&amp;"Arial,Italic"&amp;8&amp;F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32"/>
  <sheetViews>
    <sheetView zoomScaleNormal="100" workbookViewId="0">
      <selection activeCell="H3" sqref="H3"/>
    </sheetView>
  </sheetViews>
  <sheetFormatPr defaultRowHeight="12.75" x14ac:dyDescent="0.2"/>
  <cols>
    <col min="1" max="1" width="10.85546875" customWidth="1"/>
    <col min="2" max="4" width="16.7109375" customWidth="1"/>
    <col min="5" max="5" width="1.140625" customWidth="1"/>
    <col min="6" max="6" width="14.140625" customWidth="1"/>
    <col min="7" max="7" width="1.28515625" customWidth="1"/>
    <col min="8" max="9" width="16.7109375" customWidth="1"/>
    <col min="10" max="10" width="13.5703125" customWidth="1"/>
    <col min="11" max="11" width="0.85546875" customWidth="1"/>
    <col min="12" max="13" width="16.7109375" customWidth="1"/>
    <col min="14" max="14" width="1.140625" customWidth="1"/>
    <col min="15" max="15" width="12" customWidth="1"/>
  </cols>
  <sheetData>
    <row r="1" spans="1:21" ht="18.75" thickBot="1" x14ac:dyDescent="0.3">
      <c r="A1" s="184" t="s">
        <v>28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1:21" ht="64.5" thickTop="1" x14ac:dyDescent="0.2">
      <c r="A2" s="10" t="s">
        <v>27</v>
      </c>
      <c r="B2" s="9" t="s">
        <v>34</v>
      </c>
      <c r="C2" s="27" t="s">
        <v>37</v>
      </c>
      <c r="D2" s="26" t="s">
        <v>33</v>
      </c>
      <c r="E2" s="7"/>
      <c r="F2" s="8" t="s">
        <v>32</v>
      </c>
      <c r="G2" s="6"/>
      <c r="H2" s="9" t="s">
        <v>52</v>
      </c>
      <c r="I2" s="27" t="s">
        <v>31</v>
      </c>
      <c r="J2" s="26" t="s">
        <v>30</v>
      </c>
      <c r="K2" s="7"/>
      <c r="L2" s="9" t="s">
        <v>35</v>
      </c>
      <c r="M2" s="26" t="s">
        <v>36</v>
      </c>
      <c r="N2" s="3"/>
      <c r="O2" s="8" t="s">
        <v>51</v>
      </c>
    </row>
    <row r="3" spans="1:21" ht="15" customHeight="1" x14ac:dyDescent="0.2">
      <c r="A3" s="11" t="s">
        <v>20</v>
      </c>
      <c r="B3" s="23"/>
      <c r="C3" s="24"/>
      <c r="D3" s="15">
        <f>B3+C3</f>
        <v>0</v>
      </c>
      <c r="F3" s="25">
        <f>D3*0.1</f>
        <v>0</v>
      </c>
      <c r="H3" s="13" t="e">
        <f>General_Total_Alternates</f>
        <v>#NAME?</v>
      </c>
      <c r="I3" s="14" t="e">
        <f>D3+H3</f>
        <v>#NAME?</v>
      </c>
      <c r="J3" s="15" t="e">
        <f>ROUNDUP((I3*0.03)/100,0)*100</f>
        <v>#NAME?</v>
      </c>
      <c r="L3" s="13" t="e">
        <f>D3+J3</f>
        <v>#NAME?</v>
      </c>
      <c r="M3" s="15" t="e">
        <f>F3+I3+J3</f>
        <v>#NAME?</v>
      </c>
      <c r="O3" s="38" t="e">
        <f t="shared" ref="O3:O13" si="0">IF(AND(M3&gt;0,GSF&gt;0),M3/GSF,"")</f>
        <v>#NAME?</v>
      </c>
    </row>
    <row r="4" spans="1:21" ht="15" customHeight="1" x14ac:dyDescent="0.2">
      <c r="A4" s="11" t="s">
        <v>21</v>
      </c>
      <c r="B4" s="23"/>
      <c r="C4" s="24"/>
      <c r="D4" s="15">
        <f t="shared" ref="D4:D12" si="1">B4+C4</f>
        <v>0</v>
      </c>
      <c r="F4" s="25">
        <f t="shared" ref="F4:F12" si="2">D4*0.1</f>
        <v>0</v>
      </c>
      <c r="H4" s="13" t="e">
        <f>Plumbing_Total_Alternates</f>
        <v>#NAME?</v>
      </c>
      <c r="I4" s="14" t="e">
        <f t="shared" ref="I4:I12" si="3">D4+H4</f>
        <v>#NAME?</v>
      </c>
      <c r="J4" s="15" t="e">
        <f t="shared" ref="J4:J12" si="4">ROUNDUP((I4*0.03)/100,0)*100</f>
        <v>#NAME?</v>
      </c>
      <c r="L4" s="13" t="e">
        <f t="shared" ref="L4:L12" si="5">D4+J4</f>
        <v>#NAME?</v>
      </c>
      <c r="M4" s="15" t="e">
        <f t="shared" ref="M4:M12" si="6">F4+I4+J4</f>
        <v>#NAME?</v>
      </c>
      <c r="O4" s="38" t="e">
        <f t="shared" si="0"/>
        <v>#NAME?</v>
      </c>
    </row>
    <row r="5" spans="1:21" ht="15" customHeight="1" x14ac:dyDescent="0.2">
      <c r="A5" s="11" t="s">
        <v>22</v>
      </c>
      <c r="B5" s="23"/>
      <c r="C5" s="24"/>
      <c r="D5" s="15">
        <f t="shared" si="1"/>
        <v>0</v>
      </c>
      <c r="F5" s="25">
        <f t="shared" si="2"/>
        <v>0</v>
      </c>
      <c r="H5" s="13" t="e">
        <f>Heating_Total_Alternates</f>
        <v>#NAME?</v>
      </c>
      <c r="I5" s="14" t="e">
        <f t="shared" si="3"/>
        <v>#NAME?</v>
      </c>
      <c r="J5" s="15" t="e">
        <f t="shared" si="4"/>
        <v>#NAME?</v>
      </c>
      <c r="L5" s="13" t="e">
        <f t="shared" si="5"/>
        <v>#NAME?</v>
      </c>
      <c r="M5" s="15" t="e">
        <f t="shared" si="6"/>
        <v>#NAME?</v>
      </c>
      <c r="O5" s="38" t="e">
        <f t="shared" si="0"/>
        <v>#NAME?</v>
      </c>
    </row>
    <row r="6" spans="1:21" ht="15" customHeight="1" x14ac:dyDescent="0.2">
      <c r="A6" s="11" t="s">
        <v>23</v>
      </c>
      <c r="B6" s="23"/>
      <c r="C6" s="24"/>
      <c r="D6" s="15">
        <f t="shared" si="1"/>
        <v>0</v>
      </c>
      <c r="F6" s="25">
        <f t="shared" si="2"/>
        <v>0</v>
      </c>
      <c r="H6" s="13" t="e">
        <f>Ventilating_Total_Alternates</f>
        <v>#NAME?</v>
      </c>
      <c r="I6" s="14" t="e">
        <f t="shared" si="3"/>
        <v>#NAME?</v>
      </c>
      <c r="J6" s="15" t="e">
        <f t="shared" si="4"/>
        <v>#NAME?</v>
      </c>
      <c r="L6" s="13" t="e">
        <f t="shared" si="5"/>
        <v>#NAME?</v>
      </c>
      <c r="M6" s="15" t="e">
        <f t="shared" si="6"/>
        <v>#NAME?</v>
      </c>
      <c r="O6" s="38" t="e">
        <f t="shared" si="0"/>
        <v>#NAME?</v>
      </c>
    </row>
    <row r="7" spans="1:21" ht="15" customHeight="1" x14ac:dyDescent="0.2">
      <c r="A7" s="11" t="s">
        <v>24</v>
      </c>
      <c r="B7" s="23"/>
      <c r="C7" s="24"/>
      <c r="D7" s="15">
        <f t="shared" si="1"/>
        <v>0</v>
      </c>
      <c r="F7" s="25">
        <f t="shared" si="2"/>
        <v>0</v>
      </c>
      <c r="H7" s="13" t="e">
        <f>Electrical_Total_Alternates</f>
        <v>#NAME?</v>
      </c>
      <c r="I7" s="14" t="e">
        <f t="shared" si="3"/>
        <v>#NAME?</v>
      </c>
      <c r="J7" s="15" t="e">
        <f t="shared" si="4"/>
        <v>#NAME?</v>
      </c>
      <c r="L7" s="13" t="e">
        <f t="shared" si="5"/>
        <v>#NAME?</v>
      </c>
      <c r="M7" s="15" t="e">
        <f t="shared" si="6"/>
        <v>#NAME?</v>
      </c>
      <c r="O7" s="38" t="e">
        <f t="shared" si="0"/>
        <v>#NAME?</v>
      </c>
    </row>
    <row r="8" spans="1:21" ht="15" customHeight="1" x14ac:dyDescent="0.2">
      <c r="A8" s="11" t="s">
        <v>25</v>
      </c>
      <c r="B8" s="23"/>
      <c r="C8" s="24"/>
      <c r="D8" s="15">
        <f t="shared" si="1"/>
        <v>0</v>
      </c>
      <c r="F8" s="25">
        <f t="shared" si="2"/>
        <v>0</v>
      </c>
      <c r="H8" s="13" t="e">
        <f>Asbestos_Total_Alternates</f>
        <v>#NAME?</v>
      </c>
      <c r="I8" s="14" t="e">
        <f t="shared" si="3"/>
        <v>#NAME?</v>
      </c>
      <c r="J8" s="15" t="e">
        <f t="shared" si="4"/>
        <v>#NAME?</v>
      </c>
      <c r="L8" s="13" t="e">
        <f t="shared" si="5"/>
        <v>#NAME?</v>
      </c>
      <c r="M8" s="15" t="e">
        <f t="shared" si="6"/>
        <v>#NAME?</v>
      </c>
      <c r="O8" s="38" t="e">
        <f t="shared" si="0"/>
        <v>#NAME?</v>
      </c>
    </row>
    <row r="9" spans="1:21" ht="15" customHeight="1" x14ac:dyDescent="0.2">
      <c r="A9" s="11" t="s">
        <v>26</v>
      </c>
      <c r="B9" s="23"/>
      <c r="C9" s="24"/>
      <c r="D9" s="15">
        <f t="shared" si="1"/>
        <v>0</v>
      </c>
      <c r="F9" s="25">
        <f t="shared" si="2"/>
        <v>0</v>
      </c>
      <c r="H9" s="13" t="e">
        <f>Sprinkler_Total_Alternates</f>
        <v>#NAME?</v>
      </c>
      <c r="I9" s="14" t="e">
        <f t="shared" si="3"/>
        <v>#NAME?</v>
      </c>
      <c r="J9" s="15" t="e">
        <f t="shared" si="4"/>
        <v>#NAME?</v>
      </c>
      <c r="L9" s="13" t="e">
        <f t="shared" si="5"/>
        <v>#NAME?</v>
      </c>
      <c r="M9" s="15" t="e">
        <f t="shared" si="6"/>
        <v>#NAME?</v>
      </c>
      <c r="O9" s="38" t="e">
        <f t="shared" si="0"/>
        <v>#NAME?</v>
      </c>
    </row>
    <row r="10" spans="1:21" ht="15" customHeight="1" x14ac:dyDescent="0.2">
      <c r="A10" s="28"/>
      <c r="B10" s="23"/>
      <c r="C10" s="24"/>
      <c r="D10" s="15">
        <f t="shared" si="1"/>
        <v>0</v>
      </c>
      <c r="F10" s="25">
        <f t="shared" si="2"/>
        <v>0</v>
      </c>
      <c r="H10" s="13" t="e">
        <f>Other_1_Total_Alternates</f>
        <v>#NAME?</v>
      </c>
      <c r="I10" s="14" t="e">
        <f t="shared" si="3"/>
        <v>#NAME?</v>
      </c>
      <c r="J10" s="15" t="e">
        <f t="shared" si="4"/>
        <v>#NAME?</v>
      </c>
      <c r="L10" s="13" t="e">
        <f t="shared" si="5"/>
        <v>#NAME?</v>
      </c>
      <c r="M10" s="15" t="e">
        <f t="shared" si="6"/>
        <v>#NAME?</v>
      </c>
      <c r="O10" s="38" t="e">
        <f t="shared" si="0"/>
        <v>#NAME?</v>
      </c>
    </row>
    <row r="11" spans="1:21" ht="15" customHeight="1" x14ac:dyDescent="0.2">
      <c r="A11" s="28"/>
      <c r="B11" s="23"/>
      <c r="C11" s="24"/>
      <c r="D11" s="15">
        <f t="shared" si="1"/>
        <v>0</v>
      </c>
      <c r="F11" s="25">
        <f t="shared" si="2"/>
        <v>0</v>
      </c>
      <c r="H11" s="13" t="e">
        <f>Other_2_Total_Alternates</f>
        <v>#NAME?</v>
      </c>
      <c r="I11" s="14" t="e">
        <f t="shared" si="3"/>
        <v>#NAME?</v>
      </c>
      <c r="J11" s="15" t="e">
        <f t="shared" si="4"/>
        <v>#NAME?</v>
      </c>
      <c r="L11" s="13" t="e">
        <f t="shared" si="5"/>
        <v>#NAME?</v>
      </c>
      <c r="M11" s="15" t="e">
        <f t="shared" si="6"/>
        <v>#NAME?</v>
      </c>
      <c r="O11" s="38" t="e">
        <f t="shared" si="0"/>
        <v>#NAME?</v>
      </c>
    </row>
    <row r="12" spans="1:21" ht="15" customHeight="1" x14ac:dyDescent="0.2">
      <c r="A12" s="28"/>
      <c r="B12" s="23"/>
      <c r="C12" s="24"/>
      <c r="D12" s="15">
        <f t="shared" si="1"/>
        <v>0</v>
      </c>
      <c r="F12" s="25">
        <f t="shared" si="2"/>
        <v>0</v>
      </c>
      <c r="H12" s="13" t="e">
        <f>Other_3_Total_Alternates</f>
        <v>#NAME?</v>
      </c>
      <c r="I12" s="14" t="e">
        <f t="shared" si="3"/>
        <v>#NAME?</v>
      </c>
      <c r="J12" s="15" t="e">
        <f t="shared" si="4"/>
        <v>#NAME?</v>
      </c>
      <c r="L12" s="13" t="e">
        <f t="shared" si="5"/>
        <v>#NAME?</v>
      </c>
      <c r="M12" s="15" t="e">
        <f t="shared" si="6"/>
        <v>#NAME?</v>
      </c>
      <c r="O12" s="38" t="e">
        <f t="shared" si="0"/>
        <v>#NAME?</v>
      </c>
    </row>
    <row r="13" spans="1:21" ht="26.25" thickBot="1" x14ac:dyDescent="0.25">
      <c r="A13" s="12" t="s">
        <v>29</v>
      </c>
      <c r="B13" s="16">
        <f>SUM(B3:B12)</f>
        <v>0</v>
      </c>
      <c r="C13" s="19">
        <f>SUM(C3:C12)</f>
        <v>0</v>
      </c>
      <c r="D13" s="21">
        <f>SUM(D3:D12)</f>
        <v>0</v>
      </c>
      <c r="F13" s="20">
        <f>SUM(F3:F12)</f>
        <v>0</v>
      </c>
      <c r="H13" s="22" t="e">
        <f>SUM(H3:H12)</f>
        <v>#NAME?</v>
      </c>
      <c r="I13" s="17" t="e">
        <f>SUM(I3:I12)</f>
        <v>#NAME?</v>
      </c>
      <c r="J13" s="18" t="e">
        <f>SUM(J3:J12)</f>
        <v>#NAME?</v>
      </c>
      <c r="L13" s="22" t="e">
        <f>SUM(L3:L12)</f>
        <v>#NAME?</v>
      </c>
      <c r="M13" s="18" t="e">
        <f>SUM(M3:M12)</f>
        <v>#NAME?</v>
      </c>
      <c r="O13" s="20" t="e">
        <f t="shared" si="0"/>
        <v>#NAME?</v>
      </c>
    </row>
    <row r="14" spans="1:21" ht="13.5" thickTop="1" x14ac:dyDescent="0.2">
      <c r="A14" s="29"/>
      <c r="B14" s="2"/>
      <c r="C14" s="2"/>
      <c r="D14" s="2"/>
      <c r="F14" s="2"/>
      <c r="H14" s="2"/>
      <c r="I14" s="2"/>
      <c r="J14" s="2"/>
      <c r="L14" s="2"/>
      <c r="M14" s="2"/>
      <c r="O14" s="2"/>
    </row>
    <row r="15" spans="1:21" s="35" customFormat="1" x14ac:dyDescent="0.2">
      <c r="A15" s="39" t="s">
        <v>27</v>
      </c>
      <c r="B15" s="34" t="s">
        <v>38</v>
      </c>
      <c r="C15" s="34" t="s">
        <v>39</v>
      </c>
      <c r="D15" s="186" t="s">
        <v>40</v>
      </c>
      <c r="E15" s="186"/>
      <c r="F15" s="186" t="s">
        <v>41</v>
      </c>
      <c r="G15" s="186"/>
      <c r="H15" s="31" t="s">
        <v>42</v>
      </c>
      <c r="I15" s="31" t="s">
        <v>43</v>
      </c>
      <c r="J15" s="186" t="s">
        <v>44</v>
      </c>
      <c r="K15" s="186"/>
      <c r="L15" s="34" t="s">
        <v>46</v>
      </c>
      <c r="M15" s="34" t="s">
        <v>45</v>
      </c>
      <c r="N15" s="5"/>
      <c r="O15" s="1"/>
      <c r="P15" s="1"/>
      <c r="Q15" s="1"/>
      <c r="R15" s="1"/>
      <c r="S15" s="1"/>
      <c r="T15" s="1"/>
      <c r="U15" s="1"/>
    </row>
    <row r="16" spans="1:21" ht="15" customHeight="1" x14ac:dyDescent="0.2">
      <c r="A16" s="33" t="s">
        <v>20</v>
      </c>
      <c r="B16" s="24"/>
      <c r="C16" s="24"/>
      <c r="D16" s="182"/>
      <c r="E16" s="183"/>
      <c r="F16" s="36"/>
      <c r="G16" s="37"/>
      <c r="H16" s="24"/>
      <c r="I16" s="24"/>
      <c r="J16" s="182"/>
      <c r="K16" s="183"/>
      <c r="L16" s="24"/>
      <c r="M16" s="14">
        <f>SUM(B16:L16)</f>
        <v>0</v>
      </c>
      <c r="N16" s="5"/>
      <c r="O16" s="1"/>
    </row>
    <row r="17" spans="1:15" ht="15" customHeight="1" x14ac:dyDescent="0.2">
      <c r="A17" s="31" t="s">
        <v>21</v>
      </c>
      <c r="B17" s="24"/>
      <c r="C17" s="24"/>
      <c r="D17" s="182"/>
      <c r="E17" s="183"/>
      <c r="F17" s="36"/>
      <c r="G17" s="37"/>
      <c r="H17" s="24"/>
      <c r="I17" s="24"/>
      <c r="J17" s="182"/>
      <c r="K17" s="183"/>
      <c r="L17" s="24"/>
      <c r="M17" s="14">
        <f t="shared" ref="M17:M25" si="7">SUM(B17:L17)</f>
        <v>0</v>
      </c>
      <c r="N17" s="5"/>
      <c r="O17" s="1"/>
    </row>
    <row r="18" spans="1:15" ht="15" customHeight="1" x14ac:dyDescent="0.2">
      <c r="A18" s="31" t="s">
        <v>22</v>
      </c>
      <c r="B18" s="24"/>
      <c r="C18" s="24"/>
      <c r="D18" s="182"/>
      <c r="E18" s="183"/>
      <c r="F18" s="36"/>
      <c r="G18" s="37"/>
      <c r="H18" s="24"/>
      <c r="I18" s="24"/>
      <c r="J18" s="182"/>
      <c r="K18" s="183"/>
      <c r="L18" s="24"/>
      <c r="M18" s="14">
        <f t="shared" si="7"/>
        <v>0</v>
      </c>
      <c r="N18" s="5"/>
      <c r="O18" s="1"/>
    </row>
    <row r="19" spans="1:15" ht="15" customHeight="1" x14ac:dyDescent="0.2">
      <c r="A19" s="31" t="s">
        <v>23</v>
      </c>
      <c r="B19" s="24"/>
      <c r="C19" s="24"/>
      <c r="D19" s="182"/>
      <c r="E19" s="183"/>
      <c r="F19" s="36"/>
      <c r="G19" s="37"/>
      <c r="H19" s="24"/>
      <c r="I19" s="24"/>
      <c r="J19" s="182"/>
      <c r="K19" s="183"/>
      <c r="L19" s="24"/>
      <c r="M19" s="14">
        <f t="shared" si="7"/>
        <v>0</v>
      </c>
      <c r="N19" s="5"/>
      <c r="O19" s="1"/>
    </row>
    <row r="20" spans="1:15" ht="15" customHeight="1" x14ac:dyDescent="0.2">
      <c r="A20" s="31" t="s">
        <v>24</v>
      </c>
      <c r="B20" s="24"/>
      <c r="C20" s="24"/>
      <c r="D20" s="182"/>
      <c r="E20" s="183"/>
      <c r="F20" s="36"/>
      <c r="G20" s="37"/>
      <c r="H20" s="24"/>
      <c r="I20" s="24"/>
      <c r="J20" s="182"/>
      <c r="K20" s="183"/>
      <c r="L20" s="24"/>
      <c r="M20" s="14">
        <f t="shared" si="7"/>
        <v>0</v>
      </c>
      <c r="N20" s="5"/>
      <c r="O20" s="1"/>
    </row>
    <row r="21" spans="1:15" ht="15" customHeight="1" x14ac:dyDescent="0.2">
      <c r="A21" s="31" t="s">
        <v>25</v>
      </c>
      <c r="B21" s="24"/>
      <c r="C21" s="24"/>
      <c r="D21" s="182"/>
      <c r="E21" s="183"/>
      <c r="F21" s="36"/>
      <c r="G21" s="37"/>
      <c r="H21" s="24"/>
      <c r="I21" s="24"/>
      <c r="J21" s="182"/>
      <c r="K21" s="183"/>
      <c r="L21" s="24"/>
      <c r="M21" s="14">
        <f t="shared" si="7"/>
        <v>0</v>
      </c>
      <c r="N21" s="5"/>
      <c r="O21" s="1"/>
    </row>
    <row r="22" spans="1:15" ht="15" customHeight="1" x14ac:dyDescent="0.2">
      <c r="A22" s="31" t="s">
        <v>26</v>
      </c>
      <c r="B22" s="24"/>
      <c r="C22" s="24"/>
      <c r="D22" s="182"/>
      <c r="E22" s="183"/>
      <c r="F22" s="36"/>
      <c r="G22" s="37"/>
      <c r="H22" s="24"/>
      <c r="I22" s="24"/>
      <c r="J22" s="182"/>
      <c r="K22" s="183"/>
      <c r="L22" s="24"/>
      <c r="M22" s="14">
        <f t="shared" si="7"/>
        <v>0</v>
      </c>
      <c r="N22" s="5"/>
      <c r="O22" s="1"/>
    </row>
    <row r="23" spans="1:15" ht="15" customHeight="1" x14ac:dyDescent="0.2">
      <c r="A23" s="30"/>
      <c r="B23" s="24"/>
      <c r="C23" s="24"/>
      <c r="D23" s="182"/>
      <c r="E23" s="183"/>
      <c r="F23" s="36"/>
      <c r="G23" s="37"/>
      <c r="H23" s="24"/>
      <c r="I23" s="24"/>
      <c r="J23" s="182"/>
      <c r="K23" s="183"/>
      <c r="L23" s="24"/>
      <c r="M23" s="14">
        <f t="shared" si="7"/>
        <v>0</v>
      </c>
      <c r="N23" s="5"/>
      <c r="O23" s="1"/>
    </row>
    <row r="24" spans="1:15" ht="15" customHeight="1" x14ac:dyDescent="0.2">
      <c r="A24" s="30"/>
      <c r="B24" s="24"/>
      <c r="C24" s="24"/>
      <c r="D24" s="182"/>
      <c r="E24" s="183"/>
      <c r="F24" s="36"/>
      <c r="G24" s="37"/>
      <c r="H24" s="24"/>
      <c r="I24" s="24"/>
      <c r="J24" s="182"/>
      <c r="K24" s="183"/>
      <c r="L24" s="24"/>
      <c r="M24" s="14">
        <f t="shared" si="7"/>
        <v>0</v>
      </c>
      <c r="N24" s="5"/>
      <c r="O24" s="1"/>
    </row>
    <row r="25" spans="1:15" ht="15" customHeight="1" x14ac:dyDescent="0.2">
      <c r="A25" s="30"/>
      <c r="B25" s="24"/>
      <c r="C25" s="24"/>
      <c r="D25" s="182"/>
      <c r="E25" s="183"/>
      <c r="F25" s="36"/>
      <c r="G25" s="37"/>
      <c r="H25" s="24"/>
      <c r="I25" s="24"/>
      <c r="J25" s="182"/>
      <c r="K25" s="183"/>
      <c r="L25" s="24"/>
      <c r="M25" s="14">
        <f t="shared" si="7"/>
        <v>0</v>
      </c>
      <c r="N25" s="5"/>
      <c r="O25" s="1"/>
    </row>
    <row r="26" spans="1:15" ht="25.5" x14ac:dyDescent="0.2">
      <c r="A26" s="32" t="s">
        <v>29</v>
      </c>
      <c r="B26" s="14">
        <f>SUM(B16:B25)</f>
        <v>0</v>
      </c>
      <c r="C26" s="14">
        <f t="shared" ref="C26:M26" si="8">SUM(C16:C25)</f>
        <v>0</v>
      </c>
      <c r="D26" s="187">
        <f>SUM(D16:E25)</f>
        <v>0</v>
      </c>
      <c r="E26" s="188"/>
      <c r="F26" s="187">
        <f>SUM(F16:G25)</f>
        <v>0</v>
      </c>
      <c r="G26" s="188"/>
      <c r="H26" s="14">
        <f t="shared" si="8"/>
        <v>0</v>
      </c>
      <c r="I26" s="14">
        <f t="shared" si="8"/>
        <v>0</v>
      </c>
      <c r="J26" s="187">
        <v>0</v>
      </c>
      <c r="K26" s="188"/>
      <c r="L26" s="14">
        <f t="shared" si="8"/>
        <v>0</v>
      </c>
      <c r="M26" s="14">
        <f t="shared" si="8"/>
        <v>0</v>
      </c>
      <c r="N26" s="5"/>
      <c r="O26" s="1"/>
    </row>
    <row r="29" spans="1:15" x14ac:dyDescent="0.2">
      <c r="A29" s="3" t="s">
        <v>54</v>
      </c>
    </row>
    <row r="30" spans="1:15" x14ac:dyDescent="0.2">
      <c r="A30" s="3" t="s">
        <v>55</v>
      </c>
    </row>
    <row r="31" spans="1:15" x14ac:dyDescent="0.2">
      <c r="A31" s="3"/>
    </row>
    <row r="32" spans="1:15" x14ac:dyDescent="0.2">
      <c r="B32" s="40" t="s">
        <v>56</v>
      </c>
      <c r="C32" s="4"/>
      <c r="D32" s="4"/>
      <c r="E32" s="4"/>
      <c r="F32" s="4"/>
      <c r="G32" s="4"/>
      <c r="H32" s="4" t="s">
        <v>53</v>
      </c>
      <c r="I32" s="4"/>
      <c r="J32" s="4"/>
      <c r="K32" s="4"/>
      <c r="L32" s="4"/>
      <c r="M32" s="4"/>
      <c r="N32" s="4"/>
      <c r="O32" s="4"/>
    </row>
  </sheetData>
  <sheetProtection selectLockedCells="1"/>
  <mergeCells count="27">
    <mergeCell ref="J24:K24"/>
    <mergeCell ref="J25:K25"/>
    <mergeCell ref="J26:K26"/>
    <mergeCell ref="J23:K23"/>
    <mergeCell ref="F26:G26"/>
    <mergeCell ref="D20:E20"/>
    <mergeCell ref="D23:E23"/>
    <mergeCell ref="D24:E24"/>
    <mergeCell ref="D25:E25"/>
    <mergeCell ref="D26:E26"/>
    <mergeCell ref="D22:E22"/>
    <mergeCell ref="J22:K22"/>
    <mergeCell ref="A1:O1"/>
    <mergeCell ref="D15:E15"/>
    <mergeCell ref="F15:G15"/>
    <mergeCell ref="J15:K15"/>
    <mergeCell ref="J16:K16"/>
    <mergeCell ref="D16:E16"/>
    <mergeCell ref="J21:K21"/>
    <mergeCell ref="D17:E17"/>
    <mergeCell ref="D18:E18"/>
    <mergeCell ref="D19:E19"/>
    <mergeCell ref="J20:K20"/>
    <mergeCell ref="J17:K17"/>
    <mergeCell ref="J18:K18"/>
    <mergeCell ref="J19:K19"/>
    <mergeCell ref="D21:E21"/>
  </mergeCells>
  <phoneticPr fontId="2" type="noConversion"/>
  <pageMargins left="0.4" right="0.4" top="1" bottom="1" header="0.5" footer="0.5"/>
  <pageSetup scale="75" orientation="landscape" r:id="rId1"/>
  <headerFooter alignWithMargins="0"/>
  <ignoredErrors>
    <ignoredError sqref="D3 D4:D12 H26:I26 L26 M16 M17:M25 B13:C13 O3:O13 B26:C26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A35AA980AB7047B069F1E0C96DB798" ma:contentTypeVersion="6" ma:contentTypeDescription="Create a new document." ma:contentTypeScope="" ma:versionID="fd04e1c6ad6efa1cb0ad2cbe0e56c8ce">
  <xsd:schema xmlns:xsd="http://www.w3.org/2001/XMLSchema" xmlns:xs="http://www.w3.org/2001/XMLSchema" xmlns:p="http://schemas.microsoft.com/office/2006/metadata/properties" xmlns:ns1="http://schemas.microsoft.com/sharepoint/v3" xmlns:ns2="e6a34b8a-61e9-4735-ac4c-8a764373e772" xmlns:ns3="http://schemas.microsoft.com/sharepoint/v4" targetNamespace="http://schemas.microsoft.com/office/2006/metadata/properties" ma:root="true" ma:fieldsID="3c9dddac14e6946da100cde52afa5b83" ns1:_="" ns2:_="" ns3:_="">
    <xsd:import namespace="http://schemas.microsoft.com/sharepoint/v3"/>
    <xsd:import namespace="e6a34b8a-61e9-4735-ac4c-8a764373e77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Category"/>
                <xsd:element ref="ns2:DocType"/>
                <xsd:element ref="ns1:PublishingStartDate" minOccurs="0"/>
                <xsd:element ref="ns1:PublishingExpirationDate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internalName="PublishingStartDate">
      <xsd:simpleType>
        <xsd:restriction base="dms:Unknown"/>
      </xsd:simpleType>
    </xsd:element>
    <xsd:element name="PublishingExpirationDate" ma:index="5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a34b8a-61e9-4735-ac4c-8a764373e772" elementFormDefault="qualified">
    <xsd:import namespace="http://schemas.microsoft.com/office/2006/documentManagement/types"/>
    <xsd:import namespace="http://schemas.microsoft.com/office/infopath/2007/PartnerControls"/>
    <xsd:element name="Category" ma:index="2" ma:displayName="Category" ma:description="" ma:format="Dropdown" ma:internalName="Category">
      <xsd:simpleType>
        <xsd:restriction base="dms:Choice">
          <xsd:enumeration value="Accessibility"/>
          <xsd:enumeration value="Asbestos"/>
          <xsd:enumeration value="A/E"/>
          <xsd:enumeration value="A/E Contract"/>
          <xsd:enumeration value="Bidding"/>
          <xsd:enumeration value="Certified Payroll"/>
          <xsd:enumeration value="Change Order"/>
          <xsd:enumeration value="Close-out"/>
          <xsd:enumeration value="Construction Manager"/>
          <xsd:enumeration value="Contract"/>
          <xsd:enumeration value="Design"/>
          <xsd:enumeration value="Design - 2006"/>
          <xsd:enumeration value="Design - Build"/>
          <xsd:enumeration value="Disclosures &amp; Certifications"/>
          <xsd:enumeration value="Disclosures &amp; Recertifications"/>
          <xsd:enumeration value="Drawings"/>
          <xsd:enumeration value="Emergency Projects"/>
          <xsd:enumeration value="FEP"/>
          <xsd:enumeration value="Field Report"/>
          <xsd:enumeration value="Green Buildings"/>
          <xsd:enumeration value="Metal Buildings"/>
          <xsd:enumeration value="Pay Request"/>
          <xsd:enumeration value="PLA"/>
          <xsd:enumeration value="Prequalification"/>
          <xsd:enumeration value="Procedures &amp; Forms"/>
          <xsd:enumeration value="Roofing"/>
          <xsd:enumeration value="Rules"/>
          <xsd:enumeration value="Sales Tax Exemption"/>
          <xsd:enumeration value="Small Projects"/>
          <xsd:enumeration value="Standard Document"/>
        </xsd:restriction>
      </xsd:simpleType>
    </xsd:element>
    <xsd:element name="DocType" ma:index="3" ma:displayName="DOC Type" ma:format="Dropdown" ma:internalName="DocType">
      <xsd:simpleType>
        <xsd:restriction base="dms:Choice">
          <xsd:enumeration value="Contract"/>
          <xsd:enumeration value="Documentation"/>
          <xsd:enumeration value="Form"/>
          <xsd:enumeration value="Image"/>
          <xsd:enumeration value="Instructions"/>
          <xsd:enumeration value="Letter"/>
          <xsd:enumeration value="Link"/>
          <xsd:enumeration value="List"/>
          <xsd:enumeration value="Manual"/>
          <xsd:enumeration value="Roster"/>
          <xsd:enumeration value="Specification"/>
          <xsd:enumeration value="Table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e6a34b8a-61e9-4735-ac4c-8a764373e772">Design</Category>
    <IconOverlay xmlns="http://schemas.microsoft.com/sharepoint/v4" xsi:nil="true"/>
    <DocType xmlns="e6a34b8a-61e9-4735-ac4c-8a764373e772">Form</DocTyp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5E6BD7B-4275-459F-A2C1-8D83B81B9D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B781B9-6EA5-4BFD-B8A7-3F78F1A2F276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E9211EF-E09C-4F0D-8CE4-17A934D045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6a34b8a-61e9-4735-ac4c-8a764373e77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28A4948-0098-457D-866E-C03D3C9ADCD5}">
  <ds:schemaRefs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sharepoint/v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6a34b8a-61e9-4735-ac4c-8a764373e77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Sheet2</vt:lpstr>
      <vt:lpstr>Sheet1!Print_Area</vt:lpstr>
      <vt:lpstr>Sheet2!Print_Area</vt:lpstr>
      <vt:lpstr>Project_Manager</vt:lpstr>
      <vt:lpstr>Project_Number</vt:lpstr>
    </vt:vector>
  </TitlesOfParts>
  <Manager>Construction</Manager>
  <Company>Capital Development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Proposed Project Cost Budget</dc:title>
  <dc:subject>PPCB - Project Costs and Trade Estimates</dc:subject>
  <dc:creator>ecuser</dc:creator>
  <dc:description>Web, DCM, PM</dc:description>
  <cp:lastModifiedBy>Carmichael,Terri</cp:lastModifiedBy>
  <cp:lastPrinted>2020-06-24T19:55:23Z</cp:lastPrinted>
  <dcterms:created xsi:type="dcterms:W3CDTF">2005-02-08T13:27:41Z</dcterms:created>
  <dcterms:modified xsi:type="dcterms:W3CDTF">2020-06-24T19:55:39Z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y">
    <vt:lpwstr>Design</vt:lpwstr>
  </property>
  <property fmtid="{D5CDD505-2E9C-101B-9397-08002B2CF9AE}" pid="3" name="IconOverlay">
    <vt:lpwstr/>
  </property>
  <property fmtid="{D5CDD505-2E9C-101B-9397-08002B2CF9AE}" pid="4" name="DocType">
    <vt:lpwstr>Form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